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B96" i="63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7"/>
  <c r="AB93"/>
  <c r="AB89"/>
  <c r="AB81"/>
  <c r="AB77"/>
  <c r="AB73"/>
  <c r="AB69"/>
  <c r="AB85" i="62"/>
  <c r="AB33"/>
  <c r="AB44"/>
  <c r="AB68" i="61"/>
  <c r="AB40"/>
  <c r="AB20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63" l="1"/>
  <c r="C99" i="55"/>
  <c r="C99" i="56"/>
  <c r="C99" i="57"/>
  <c r="F84" i="58"/>
  <c r="F4" i="62"/>
  <c r="F52" i="63"/>
  <c r="C99"/>
  <c r="B99" i="5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32"/>
  <c r="V16"/>
  <c r="V24" i="56"/>
  <c r="V26"/>
  <c r="O35"/>
  <c r="O51"/>
  <c r="V40" i="57"/>
  <c r="N8" i="55"/>
  <c r="F9"/>
  <c r="I99"/>
  <c r="M99"/>
  <c r="G10"/>
  <c r="N12"/>
  <c r="O12" s="1"/>
  <c r="F13"/>
  <c r="N28"/>
  <c r="F29"/>
  <c r="G42"/>
  <c r="N44"/>
  <c r="O44" s="1"/>
  <c r="F45"/>
  <c r="N60"/>
  <c r="F61"/>
  <c r="O64"/>
  <c r="O65" i="56"/>
  <c r="V3" i="55"/>
  <c r="O15" i="56"/>
  <c r="O47"/>
  <c r="V59"/>
  <c r="V94"/>
  <c r="V12" i="55"/>
  <c r="V44"/>
  <c r="V11" i="56"/>
  <c r="V27"/>
  <c r="V32"/>
  <c r="B99" i="55"/>
  <c r="F3"/>
  <c r="K99"/>
  <c r="F5"/>
  <c r="N20"/>
  <c r="O20" s="1"/>
  <c r="F21"/>
  <c r="N36"/>
  <c r="F37"/>
  <c r="N52"/>
  <c r="F53"/>
  <c r="O68"/>
  <c r="O5" i="56"/>
  <c r="O21"/>
  <c r="O37"/>
  <c r="O53"/>
  <c r="O61"/>
  <c r="O69"/>
  <c r="O77"/>
  <c r="O70" i="55"/>
  <c r="O7" i="56"/>
  <c r="O23"/>
  <c r="V28"/>
  <c r="V39"/>
  <c r="V63"/>
  <c r="V82"/>
  <c r="J99" i="55"/>
  <c r="N24"/>
  <c r="N40"/>
  <c r="N56"/>
  <c r="O56" s="1"/>
  <c r="V38" i="58"/>
  <c r="V64" i="56"/>
  <c r="B99" i="57"/>
  <c r="F3"/>
  <c r="K99"/>
  <c r="N82"/>
  <c r="F83"/>
  <c r="F97"/>
  <c r="C99" i="58"/>
  <c r="I99"/>
  <c r="M99"/>
  <c r="N4"/>
  <c r="F5"/>
  <c r="V6"/>
  <c r="N12"/>
  <c r="F13"/>
  <c r="N20"/>
  <c r="F21"/>
  <c r="V68" i="55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42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O40" i="56"/>
  <c r="O24"/>
  <c r="O45"/>
  <c r="O13"/>
  <c r="F99" i="63"/>
  <c r="V72" i="55"/>
  <c r="V68" i="56"/>
  <c r="O56"/>
  <c r="O84" i="55"/>
  <c r="O96" i="56"/>
  <c r="O88"/>
  <c r="O80"/>
  <c r="O72"/>
  <c r="O64"/>
  <c r="O44"/>
  <c r="O28"/>
  <c r="O48"/>
  <c r="O32"/>
  <c r="O24" i="55"/>
  <c r="O52"/>
  <c r="V88"/>
  <c r="O92" i="56"/>
  <c r="O84"/>
  <c r="O76"/>
  <c r="O60"/>
  <c r="O52"/>
  <c r="O36"/>
  <c r="O26" i="58"/>
  <c r="O27" i="55"/>
  <c r="O30"/>
  <c r="O74" i="58"/>
  <c r="O93"/>
  <c r="O45"/>
  <c r="G26" i="55"/>
  <c r="O26" s="1"/>
  <c r="O78" i="56"/>
  <c r="O66"/>
  <c r="O62"/>
  <c r="O54"/>
  <c r="O46"/>
  <c r="O30"/>
  <c r="O26"/>
  <c r="O10"/>
  <c r="O78" i="55"/>
  <c r="O74"/>
  <c r="O66"/>
  <c r="O94" i="56"/>
  <c r="O57"/>
  <c r="O98" i="55"/>
  <c r="V66"/>
  <c r="O62"/>
  <c r="G46"/>
  <c r="V46" s="1"/>
  <c r="O9"/>
  <c r="O86"/>
  <c r="O38"/>
  <c r="O86" i="56"/>
  <c r="V50"/>
  <c r="V18"/>
  <c r="O85"/>
  <c r="V96" i="55"/>
  <c r="G83"/>
  <c r="V83" s="1"/>
  <c r="G80"/>
  <c r="O60"/>
  <c r="G40"/>
  <c r="V40" s="1"/>
  <c r="G36"/>
  <c r="V36" s="1"/>
  <c r="O28"/>
  <c r="O19"/>
  <c r="O4"/>
  <c r="V76"/>
  <c r="O71"/>
  <c r="V51"/>
  <c r="O14"/>
  <c r="V65" i="58"/>
  <c r="O57"/>
  <c r="V25"/>
  <c r="G90" i="57"/>
  <c r="V90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42" i="57" l="1"/>
  <c r="V26" i="55"/>
  <c r="O77" i="57"/>
  <c r="O43" i="58"/>
  <c r="O46" i="55"/>
  <c r="O90" i="57"/>
  <c r="O40" i="55"/>
  <c r="O4" i="56"/>
  <c r="O80" i="55"/>
  <c r="V80"/>
  <c r="O36"/>
  <c r="O49"/>
  <c r="O11" i="58"/>
  <c r="O5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N9" i="78"/>
  <c r="I26"/>
  <c r="P31"/>
  <c r="J72"/>
  <c r="O98"/>
  <c r="K90"/>
  <c r="P27"/>
  <c r="Q70"/>
  <c r="B88"/>
  <c r="H17"/>
  <c r="J70"/>
  <c r="G14"/>
  <c r="Q62"/>
  <c r="B87"/>
  <c r="H79"/>
  <c r="L38"/>
  <c r="I51"/>
  <c r="P90"/>
  <c r="B89"/>
  <c r="G27"/>
  <c r="I92"/>
  <c r="I18"/>
  <c r="N80"/>
  <c r="L98"/>
  <c r="I79"/>
  <c r="N83"/>
  <c r="O92"/>
  <c r="I89"/>
  <c r="L14"/>
  <c r="L56"/>
  <c r="B14"/>
  <c r="H65"/>
  <c r="B66"/>
  <c r="B68"/>
  <c r="J27"/>
  <c r="L54"/>
  <c r="B77"/>
  <c r="H19"/>
  <c r="N32"/>
  <c r="B16"/>
  <c r="B12"/>
  <c r="J85"/>
  <c r="L55"/>
  <c r="P97"/>
  <c r="Q87"/>
  <c r="N68"/>
  <c r="Q7"/>
  <c r="K7"/>
  <c r="K40"/>
  <c r="G64"/>
  <c r="O84"/>
  <c r="P46"/>
  <c r="I44"/>
  <c r="N10"/>
  <c r="N71"/>
  <c r="H63"/>
  <c r="O62"/>
  <c r="L88"/>
  <c r="Q24"/>
  <c r="Q63"/>
  <c r="G45"/>
  <c r="K52"/>
  <c r="N63"/>
  <c r="B93"/>
  <c r="H18"/>
  <c r="B31"/>
  <c r="Q15"/>
  <c r="I93"/>
  <c r="N17"/>
  <c r="I95"/>
  <c r="N14"/>
  <c r="K98"/>
  <c r="G50"/>
  <c r="N28"/>
  <c r="N48"/>
  <c r="P94"/>
  <c r="L53"/>
  <c r="N22"/>
  <c r="J74"/>
  <c r="K6"/>
  <c r="I8"/>
  <c r="H22"/>
  <c r="J45"/>
  <c r="I29"/>
  <c r="H57"/>
  <c r="H27"/>
  <c r="I31"/>
  <c r="B25"/>
  <c r="H88"/>
  <c r="H13"/>
  <c r="B34"/>
  <c r="B64"/>
  <c r="L26"/>
  <c r="N54"/>
  <c r="I41"/>
  <c r="P32"/>
  <c r="J46"/>
  <c r="N27"/>
  <c r="P64"/>
  <c r="L96"/>
  <c r="G78"/>
  <c r="N49"/>
  <c r="L33"/>
  <c r="G53"/>
  <c r="G10"/>
  <c r="K65"/>
  <c r="O77"/>
  <c r="K21"/>
  <c r="L7"/>
  <c r="B52"/>
  <c r="K42"/>
  <c r="O31"/>
  <c r="E1"/>
  <c r="G88"/>
  <c r="K81"/>
  <c r="Q48"/>
  <c r="P9"/>
  <c r="O30"/>
  <c r="P42"/>
  <c r="P10"/>
  <c r="O81"/>
  <c r="O34"/>
  <c r="J63"/>
  <c r="P50"/>
  <c r="J5"/>
  <c r="J52"/>
  <c r="Q10"/>
  <c r="L39"/>
  <c r="G59"/>
  <c r="Q31"/>
  <c r="P59"/>
  <c r="B18"/>
  <c r="N85"/>
  <c r="L79"/>
  <c r="H36"/>
  <c r="I84"/>
  <c r="P23"/>
  <c r="K64"/>
  <c r="N11"/>
  <c r="B57"/>
  <c r="O16"/>
  <c r="B4"/>
  <c r="J94"/>
  <c r="P25"/>
  <c r="H91"/>
  <c r="L32"/>
  <c r="K71"/>
  <c r="H24"/>
  <c r="O29"/>
  <c r="O58"/>
  <c r="N38"/>
  <c r="G12"/>
  <c r="G47"/>
  <c r="H21"/>
  <c r="P37"/>
  <c r="I94"/>
  <c r="H14"/>
  <c r="J3"/>
  <c r="H5"/>
  <c r="I38"/>
  <c r="K15"/>
  <c r="Q55"/>
  <c r="B62"/>
  <c r="G24"/>
  <c r="O82"/>
  <c r="L82"/>
  <c r="B28"/>
  <c r="B95"/>
  <c r="I58"/>
  <c r="L20"/>
  <c r="O12"/>
  <c r="G93"/>
  <c r="B47"/>
  <c r="J6"/>
  <c r="O44"/>
  <c r="N43"/>
  <c r="K13"/>
  <c r="I36"/>
  <c r="L31"/>
  <c r="N39"/>
  <c r="P4"/>
  <c r="O63"/>
  <c r="L50"/>
  <c r="H37"/>
  <c r="L84"/>
  <c r="L34"/>
  <c r="I56"/>
  <c r="B73"/>
  <c r="G4"/>
  <c r="I83"/>
  <c r="Q26"/>
  <c r="O8"/>
  <c r="P67"/>
  <c r="N70"/>
  <c r="J40"/>
  <c r="L13"/>
  <c r="H60"/>
  <c r="J97"/>
  <c r="Q60"/>
  <c r="O75"/>
  <c r="K78"/>
  <c r="G46"/>
  <c r="N26"/>
  <c r="B70"/>
  <c r="P82"/>
  <c r="J51"/>
  <c r="L37"/>
  <c r="G11"/>
  <c r="L15"/>
  <c r="L6"/>
  <c r="N88"/>
  <c r="P79"/>
  <c r="N12"/>
  <c r="I10"/>
  <c r="Q44"/>
  <c r="N69"/>
  <c r="Q66"/>
  <c r="G54"/>
  <c r="I32"/>
  <c r="B44"/>
  <c r="L86"/>
  <c r="G20"/>
  <c r="P95"/>
  <c r="N5"/>
  <c r="J64"/>
  <c r="J77"/>
  <c r="H15"/>
  <c r="Q37"/>
  <c r="Q88"/>
  <c r="N84"/>
  <c r="L57"/>
  <c r="N76"/>
  <c r="L9"/>
  <c r="G71"/>
  <c r="K44"/>
  <c r="P85"/>
  <c r="G29"/>
  <c r="O5"/>
  <c r="G86"/>
  <c r="G66"/>
  <c r="Q32"/>
  <c r="L76"/>
  <c r="G61"/>
  <c r="K74"/>
  <c r="L73"/>
  <c r="I86"/>
  <c r="H84"/>
  <c r="I71"/>
  <c r="G30"/>
  <c r="O50"/>
  <c r="G41"/>
  <c r="K76"/>
  <c r="K69"/>
  <c r="O80"/>
  <c r="K34"/>
  <c r="L46"/>
  <c r="H77"/>
  <c r="O40"/>
  <c r="Q74"/>
  <c r="O25"/>
  <c r="Q53"/>
  <c r="I15"/>
  <c r="O28"/>
  <c r="B94"/>
  <c r="O11"/>
  <c r="J58"/>
  <c r="K43"/>
  <c r="L49"/>
  <c r="P39"/>
  <c r="J67"/>
  <c r="P21"/>
  <c r="B97"/>
  <c r="N52"/>
  <c r="J57"/>
  <c r="N77"/>
  <c r="G33"/>
  <c r="F1"/>
  <c r="Q35"/>
  <c r="B11"/>
  <c r="B6"/>
  <c r="L27"/>
  <c r="L83"/>
  <c r="G72"/>
  <c r="G81"/>
  <c r="B2"/>
  <c r="B72"/>
  <c r="H33"/>
  <c r="P60"/>
  <c r="Q71"/>
  <c r="I82"/>
  <c r="G8"/>
  <c r="Q22"/>
  <c r="B27"/>
  <c r="P98"/>
  <c r="L8"/>
  <c r="N73"/>
  <c r="G65"/>
  <c r="B83"/>
  <c r="H30"/>
  <c r="L36"/>
  <c r="Q16"/>
  <c r="J86"/>
  <c r="O13"/>
  <c r="B58"/>
  <c r="J87"/>
  <c r="I28"/>
  <c r="P77"/>
  <c r="I4"/>
  <c r="K46"/>
  <c r="L47"/>
  <c r="J12"/>
  <c r="B5"/>
  <c r="L94"/>
  <c r="H97"/>
  <c r="O19"/>
  <c r="L89"/>
  <c r="B46"/>
  <c r="K94"/>
  <c r="K70"/>
  <c r="P5"/>
  <c r="O90"/>
  <c r="I23"/>
  <c r="I68"/>
  <c r="J50"/>
  <c r="I75"/>
  <c r="I74"/>
  <c r="G16"/>
  <c r="H23"/>
  <c r="H29"/>
  <c r="J83"/>
  <c r="H55"/>
  <c r="Q86"/>
  <c r="Q92"/>
  <c r="B85"/>
  <c r="O7"/>
  <c r="H16"/>
  <c r="G40"/>
  <c r="P47"/>
  <c r="P83"/>
  <c r="Q65"/>
  <c r="J20"/>
  <c r="K5"/>
  <c r="I52"/>
  <c r="Q36"/>
  <c r="N96"/>
  <c r="H52"/>
  <c r="I22"/>
  <c r="B75"/>
  <c r="N35"/>
  <c r="G52"/>
  <c r="I13"/>
  <c r="K48"/>
  <c r="K67"/>
  <c r="L35"/>
  <c r="I21"/>
  <c r="N51"/>
  <c r="O49"/>
  <c r="L95"/>
  <c r="H10"/>
  <c r="P36"/>
  <c r="L22"/>
  <c r="H74"/>
  <c r="L67"/>
  <c r="N29"/>
  <c r="Q73"/>
  <c r="Q40"/>
  <c r="I25"/>
  <c r="G69"/>
  <c r="H56"/>
  <c r="I77"/>
  <c r="I55"/>
  <c r="Q4"/>
  <c r="B23"/>
  <c r="B17"/>
  <c r="N65"/>
  <c r="K79"/>
  <c r="P62"/>
  <c r="C1"/>
  <c r="O73"/>
  <c r="O95"/>
  <c r="I97"/>
  <c r="N79"/>
  <c r="L29"/>
  <c r="H83"/>
  <c r="Q30"/>
  <c r="N16"/>
  <c r="Q51"/>
  <c r="O55"/>
  <c r="H70"/>
  <c r="L59"/>
  <c r="L75"/>
  <c r="I40"/>
  <c r="L81"/>
  <c r="H32"/>
  <c r="J23"/>
  <c r="H58"/>
  <c r="L5"/>
  <c r="Q67"/>
  <c r="O89"/>
  <c r="I39"/>
  <c r="O87"/>
  <c r="I16"/>
  <c r="N53"/>
  <c r="K96"/>
  <c r="Q82"/>
  <c r="J75"/>
  <c r="I47"/>
  <c r="J22"/>
  <c r="O9"/>
  <c r="O6"/>
  <c r="O64"/>
  <c r="N64"/>
  <c r="I50"/>
  <c r="J15"/>
  <c r="P63"/>
  <c r="K61"/>
  <c r="J71"/>
  <c r="G95"/>
  <c r="Q47"/>
  <c r="Q69"/>
  <c r="H92"/>
  <c r="P26"/>
  <c r="L51"/>
  <c r="B50"/>
  <c r="Q41"/>
  <c r="B22"/>
  <c r="H87"/>
  <c r="I48"/>
  <c r="N91"/>
  <c r="P73"/>
  <c r="P92"/>
  <c r="P54"/>
  <c r="N90"/>
  <c r="L42"/>
  <c r="J33"/>
  <c r="N62"/>
  <c r="I80"/>
  <c r="B53"/>
  <c r="N94"/>
  <c r="B43"/>
  <c r="N81"/>
  <c r="N34"/>
  <c r="K56"/>
  <c r="O14"/>
  <c r="N24"/>
  <c r="G57"/>
  <c r="B65"/>
  <c r="Q45"/>
  <c r="H39"/>
  <c r="G79"/>
  <c r="G9"/>
  <c r="N82"/>
  <c r="Q13"/>
  <c r="B71"/>
  <c r="N18"/>
  <c r="J4"/>
  <c r="I72"/>
  <c r="I30"/>
  <c r="K32"/>
  <c r="O85"/>
  <c r="H42"/>
  <c r="P28"/>
  <c r="Q72"/>
  <c r="L68"/>
  <c r="P17"/>
  <c r="J37"/>
  <c r="P86"/>
  <c r="B60"/>
  <c r="O51"/>
  <c r="L11"/>
  <c r="I12"/>
  <c r="P66"/>
  <c r="O72"/>
  <c r="N59"/>
  <c r="G3"/>
  <c r="P30"/>
  <c r="L44"/>
  <c r="O91"/>
  <c r="O3"/>
  <c r="N87"/>
  <c r="H71"/>
  <c r="L25"/>
  <c r="N30"/>
  <c r="J17"/>
  <c r="J9"/>
  <c r="P87"/>
  <c r="J19"/>
  <c r="I90"/>
  <c r="J14"/>
  <c r="Q29"/>
  <c r="O37"/>
  <c r="K80"/>
  <c r="K97"/>
  <c r="L4"/>
  <c r="Q49"/>
  <c r="Q14"/>
  <c r="H46"/>
  <c r="I49"/>
  <c r="G17"/>
  <c r="B56"/>
  <c r="P56"/>
  <c r="K58"/>
  <c r="H59"/>
  <c r="H38"/>
  <c r="N33"/>
  <c r="H11"/>
  <c r="L21"/>
  <c r="Q52"/>
  <c r="H69"/>
  <c r="P24"/>
  <c r="H8"/>
  <c r="P49"/>
  <c r="Q21"/>
  <c r="B29"/>
  <c r="P61"/>
  <c r="Q79"/>
  <c r="L16"/>
  <c r="O48"/>
  <c r="J84"/>
  <c r="G15"/>
  <c r="L61"/>
  <c r="G58"/>
  <c r="G35"/>
  <c r="Q42"/>
  <c r="L97"/>
  <c r="B37"/>
  <c r="Q34"/>
  <c r="K38"/>
  <c r="N31"/>
  <c r="G48"/>
  <c r="O47"/>
  <c r="H67"/>
  <c r="I5"/>
  <c r="I20"/>
  <c r="Q83"/>
  <c r="H28"/>
  <c r="J7"/>
  <c r="L40"/>
  <c r="J96"/>
  <c r="P19"/>
  <c r="K47"/>
  <c r="L19"/>
  <c r="H7"/>
  <c r="K60"/>
  <c r="L91"/>
  <c r="O33"/>
  <c r="G32"/>
  <c r="O60"/>
  <c r="J90"/>
  <c r="B54"/>
  <c r="B49"/>
  <c r="P84"/>
  <c r="H64"/>
  <c r="G90"/>
  <c r="N89"/>
  <c r="O4"/>
  <c r="K63"/>
  <c r="L17"/>
  <c r="L66"/>
  <c r="Q23"/>
  <c r="B13"/>
  <c r="N45"/>
  <c r="H12"/>
  <c r="O69"/>
  <c r="H80"/>
  <c r="H81"/>
  <c r="B98"/>
  <c r="B80"/>
  <c r="Q94"/>
  <c r="P12"/>
  <c r="K10"/>
  <c r="I62"/>
  <c r="K75"/>
  <c r="J21"/>
  <c r="K23"/>
  <c r="K89"/>
  <c r="G38"/>
  <c r="P8"/>
  <c r="I76"/>
  <c r="L63"/>
  <c r="H94"/>
  <c r="N6"/>
  <c r="G39"/>
  <c r="J89"/>
  <c r="G83"/>
  <c r="B9"/>
  <c r="I53"/>
  <c r="L10"/>
  <c r="H62"/>
  <c r="Q68"/>
  <c r="Q12"/>
  <c r="I78"/>
  <c r="N92"/>
  <c r="H50"/>
  <c r="L78"/>
  <c r="L48"/>
  <c r="H90"/>
  <c r="K36"/>
  <c r="B7"/>
  <c r="J47"/>
  <c r="L65"/>
  <c r="J69"/>
  <c r="K30"/>
  <c r="N60"/>
  <c r="J18"/>
  <c r="I11"/>
  <c r="K87"/>
  <c r="G77"/>
  <c r="N3"/>
  <c r="I57"/>
  <c r="N61"/>
  <c r="I88"/>
  <c r="K57"/>
  <c r="I3"/>
  <c r="H51"/>
  <c r="P70"/>
  <c r="N78"/>
  <c r="K88"/>
  <c r="G76"/>
  <c r="G75"/>
  <c r="N21"/>
  <c r="K62"/>
  <c r="J73"/>
  <c r="K83"/>
  <c r="O56"/>
  <c r="G74"/>
  <c r="H54"/>
  <c r="P89"/>
  <c r="J60"/>
  <c r="B39"/>
  <c r="I24"/>
  <c r="H9"/>
  <c r="K66"/>
  <c r="O67"/>
  <c r="K85"/>
  <c r="H76"/>
  <c r="N57"/>
  <c r="Q84"/>
  <c r="Q17"/>
  <c r="O59"/>
  <c r="J25"/>
  <c r="B3"/>
  <c r="I67"/>
  <c r="H47"/>
  <c r="N23"/>
  <c r="J49"/>
  <c r="O42"/>
  <c r="K59"/>
  <c r="G26"/>
  <c r="L87"/>
  <c r="G42"/>
  <c r="Q61"/>
  <c r="K84"/>
  <c r="P71"/>
  <c r="G23"/>
  <c r="O53"/>
  <c r="B78"/>
  <c r="N67"/>
  <c r="B42"/>
  <c r="H26"/>
  <c r="K19"/>
  <c r="K29"/>
  <c r="J42"/>
  <c r="P11"/>
  <c r="I87"/>
  <c r="B35"/>
  <c r="G2"/>
  <c r="I81"/>
  <c r="D1"/>
  <c r="B63"/>
  <c r="Q64"/>
  <c r="Q58"/>
  <c r="I59"/>
  <c r="N74"/>
  <c r="P43"/>
  <c r="N95"/>
  <c r="G6"/>
  <c r="K53"/>
  <c r="H35"/>
  <c r="N15"/>
  <c r="B81"/>
  <c r="G44"/>
  <c r="P72"/>
  <c r="I35"/>
  <c r="Q77"/>
  <c r="Q25"/>
  <c r="N55"/>
  <c r="G96"/>
  <c r="I91"/>
  <c r="J36"/>
  <c r="G31"/>
  <c r="K82"/>
  <c r="K51"/>
  <c r="I9"/>
  <c r="I45"/>
  <c r="Q81"/>
  <c r="P3"/>
  <c r="I7"/>
  <c r="H93"/>
  <c r="H6"/>
  <c r="N97"/>
  <c r="P33"/>
  <c r="Q56"/>
  <c r="Q80"/>
  <c r="O18"/>
  <c r="G63"/>
  <c r="J16"/>
  <c r="H73"/>
  <c r="I73"/>
  <c r="H3"/>
  <c r="N42"/>
  <c r="L71"/>
  <c r="N56"/>
  <c r="K35"/>
  <c r="I65"/>
  <c r="G43"/>
  <c r="L69"/>
  <c r="P29"/>
  <c r="J54"/>
  <c r="B30"/>
  <c r="G94"/>
  <c r="N37"/>
  <c r="J78"/>
  <c r="P20"/>
  <c r="J62"/>
  <c r="B15"/>
  <c r="P68"/>
  <c r="H45"/>
  <c r="I85"/>
  <c r="Q76"/>
  <c r="H40"/>
  <c r="G97"/>
  <c r="L45"/>
  <c r="J59"/>
  <c r="J11"/>
  <c r="Q6"/>
  <c r="B38"/>
  <c r="B59"/>
  <c r="N20"/>
  <c r="B36"/>
  <c r="I27"/>
  <c r="N4"/>
  <c r="P81"/>
  <c r="L85"/>
  <c r="G87"/>
  <c r="J95"/>
  <c r="O24"/>
  <c r="O79"/>
  <c r="P78"/>
  <c r="H68"/>
  <c r="I34"/>
  <c r="J56"/>
  <c r="J92"/>
  <c r="G70"/>
  <c r="I33"/>
  <c r="H25"/>
  <c r="J93"/>
  <c r="G34"/>
  <c r="G13"/>
  <c r="G49"/>
  <c r="B76"/>
  <c r="J44"/>
  <c r="K11"/>
  <c r="K54"/>
  <c r="L23"/>
  <c r="P45"/>
  <c r="Q9"/>
  <c r="G5"/>
  <c r="J65"/>
  <c r="K77"/>
  <c r="G7"/>
  <c r="O52"/>
  <c r="Q75"/>
  <c r="J28"/>
  <c r="N47"/>
  <c r="O46"/>
  <c r="P69"/>
  <c r="B55"/>
  <c r="N72"/>
  <c r="Q28"/>
  <c r="J35"/>
  <c r="G25"/>
  <c r="K18"/>
  <c r="B41"/>
  <c r="J30"/>
  <c r="Q90"/>
  <c r="N86"/>
  <c r="O36"/>
  <c r="H85"/>
  <c r="I42"/>
  <c r="H4"/>
  <c r="O23"/>
  <c r="B8"/>
  <c r="G56"/>
  <c r="O68"/>
  <c r="Q59"/>
  <c r="O93"/>
  <c r="J82"/>
  <c r="G28"/>
  <c r="P57"/>
  <c r="K17"/>
  <c r="O54"/>
  <c r="I69"/>
  <c r="G89"/>
  <c r="K22"/>
  <c r="H48"/>
  <c r="L24"/>
  <c r="B82"/>
  <c r="H86"/>
  <c r="H44"/>
  <c r="I70"/>
  <c r="G62"/>
  <c r="B79"/>
  <c r="J81"/>
  <c r="N7"/>
  <c r="K49"/>
  <c r="K27"/>
  <c r="J48"/>
  <c r="Q27"/>
  <c r="J29"/>
  <c r="N44"/>
  <c r="P88"/>
  <c r="P52"/>
  <c r="K39"/>
  <c r="N46"/>
  <c r="K28"/>
  <c r="I64"/>
  <c r="I43"/>
  <c r="I98"/>
  <c r="Q39"/>
  <c r="J39"/>
  <c r="Q93"/>
  <c r="J68"/>
  <c r="B19"/>
  <c r="G80"/>
  <c r="B69"/>
  <c r="K3"/>
  <c r="L74"/>
  <c r="L58"/>
  <c r="P53"/>
  <c r="P74"/>
  <c r="P16"/>
  <c r="Q43"/>
  <c r="H95"/>
  <c r="L90"/>
  <c r="K73"/>
  <c r="J13"/>
  <c r="I19"/>
  <c r="L64"/>
  <c r="P48"/>
  <c r="G92"/>
  <c r="B92"/>
  <c r="L43"/>
  <c r="O61"/>
  <c r="I6"/>
  <c r="I66"/>
  <c r="J10"/>
  <c r="J55"/>
  <c r="B74"/>
  <c r="J32"/>
  <c r="J61"/>
  <c r="O27"/>
  <c r="O94"/>
  <c r="G68"/>
  <c r="Q78"/>
  <c r="J88"/>
  <c r="O96"/>
  <c r="B91"/>
  <c r="J76"/>
  <c r="K93"/>
  <c r="H2"/>
  <c r="G98"/>
  <c r="H31"/>
  <c r="J26"/>
  <c r="K50"/>
  <c r="Q89"/>
  <c r="K24"/>
  <c r="G18"/>
  <c r="G84"/>
  <c r="N66"/>
  <c r="N98"/>
  <c r="G60"/>
  <c r="G91"/>
  <c r="O26"/>
  <c r="H98"/>
  <c r="O20"/>
  <c r="K25"/>
  <c r="N58"/>
  <c r="G22"/>
  <c r="K45"/>
  <c r="K41"/>
  <c r="G67"/>
  <c r="H61"/>
  <c r="Q33"/>
  <c r="Q91"/>
  <c r="K4"/>
  <c r="Q96"/>
  <c r="N13"/>
  <c r="O65"/>
  <c r="P15"/>
  <c r="H53"/>
  <c r="N40"/>
  <c r="O57"/>
  <c r="P65"/>
  <c r="Q20"/>
  <c r="K72"/>
  <c r="B24"/>
  <c r="I46"/>
  <c r="P91"/>
  <c r="O66"/>
  <c r="O22"/>
  <c r="L30"/>
  <c r="P55"/>
  <c r="O97"/>
  <c r="K92"/>
  <c r="N8"/>
  <c r="J98"/>
  <c r="B40"/>
  <c r="J80"/>
  <c r="N50"/>
  <c r="L18"/>
  <c r="O78"/>
  <c r="L92"/>
  <c r="K12"/>
  <c r="K26"/>
  <c r="Q18"/>
  <c r="N25"/>
  <c r="I63"/>
  <c r="O88"/>
  <c r="B86"/>
  <c r="G55"/>
  <c r="O83"/>
  <c r="B51"/>
  <c r="J41"/>
  <c r="K16"/>
  <c r="K31"/>
  <c r="Q3"/>
  <c r="J8"/>
  <c r="H75"/>
  <c r="J79"/>
  <c r="P40"/>
  <c r="J91"/>
  <c r="H66"/>
  <c r="P34"/>
  <c r="H34"/>
  <c r="P38"/>
  <c r="B84"/>
  <c r="J43"/>
  <c r="B61"/>
  <c r="P22"/>
  <c r="P96"/>
  <c r="O39"/>
  <c r="G36"/>
  <c r="I60"/>
  <c r="P41"/>
  <c r="P51"/>
  <c r="I37"/>
  <c r="Q95"/>
  <c r="O71"/>
  <c r="G21"/>
  <c r="O76"/>
  <c r="I17"/>
  <c r="O17"/>
  <c r="N93"/>
  <c r="L28"/>
  <c r="K95"/>
  <c r="B10"/>
  <c r="H89"/>
  <c r="P58"/>
  <c r="B45"/>
  <c r="N19"/>
  <c r="G85"/>
  <c r="Q98"/>
  <c r="I14"/>
  <c r="N75"/>
  <c r="P75"/>
  <c r="J34"/>
  <c r="O70"/>
  <c r="P93"/>
  <c r="B33"/>
  <c r="B21"/>
  <c r="K9"/>
  <c r="K91"/>
  <c r="L72"/>
  <c r="P7"/>
  <c r="H78"/>
  <c r="O74"/>
  <c r="P6"/>
  <c r="G82"/>
  <c r="J31"/>
  <c r="L3"/>
  <c r="Q46"/>
  <c r="J66"/>
  <c r="K86"/>
  <c r="K55"/>
  <c r="B20"/>
  <c r="I96"/>
  <c r="O32"/>
  <c r="O21"/>
  <c r="B26"/>
  <c r="P76"/>
  <c r="Q54"/>
  <c r="B67"/>
  <c r="L80"/>
  <c r="N41"/>
  <c r="L70"/>
  <c r="Q97"/>
  <c r="P18"/>
  <c r="Q38"/>
  <c r="O86"/>
  <c r="P44"/>
  <c r="K33"/>
  <c r="O38"/>
  <c r="P13"/>
  <c r="I54"/>
  <c r="O43"/>
  <c r="G51"/>
  <c r="Q8"/>
  <c r="O35"/>
  <c r="Q57"/>
  <c r="H82"/>
  <c r="H43"/>
  <c r="G37"/>
  <c r="Q19"/>
  <c r="K8"/>
  <c r="J38"/>
  <c r="H72"/>
  <c r="O41"/>
  <c r="J53"/>
  <c r="B96"/>
  <c r="J24"/>
  <c r="K37"/>
  <c r="K14"/>
  <c r="H49"/>
  <c r="H41"/>
  <c r="Q85"/>
  <c r="L62"/>
  <c r="L52"/>
  <c r="Q50"/>
  <c r="P35"/>
  <c r="B48"/>
  <c r="G73"/>
  <c r="O10"/>
  <c r="L41"/>
  <c r="O15"/>
  <c r="K20"/>
  <c r="N36"/>
  <c r="Q5"/>
  <c r="G19"/>
  <c r="B90"/>
  <c r="Q11"/>
  <c r="L12"/>
  <c r="L93"/>
  <c r="L60"/>
  <c r="P14"/>
  <c r="B32"/>
  <c r="L77"/>
  <c r="H20"/>
  <c r="K68"/>
  <c r="P80"/>
  <c r="H96"/>
  <c r="O45"/>
  <c r="I61"/>
  <c r="M61" l="1"/>
  <c r="D32"/>
  <c r="E32"/>
  <c r="F32"/>
  <c r="C32"/>
  <c r="E90"/>
  <c r="D90"/>
  <c r="C90"/>
  <c r="F90"/>
  <c r="R36"/>
  <c r="E48"/>
  <c r="D48"/>
  <c r="C48"/>
  <c r="F48"/>
  <c r="D96"/>
  <c r="F96"/>
  <c r="C96"/>
  <c r="E96"/>
  <c r="M54"/>
  <c r="R41"/>
  <c r="C67"/>
  <c r="D67"/>
  <c r="F67"/>
  <c r="E67"/>
  <c r="F26"/>
  <c r="D26"/>
  <c r="E26"/>
  <c r="C26"/>
  <c r="M96"/>
  <c r="D20"/>
  <c r="C20"/>
  <c r="E20"/>
  <c r="F20"/>
  <c r="L99"/>
  <c r="F21"/>
  <c r="C21"/>
  <c r="E21"/>
  <c r="D21"/>
  <c r="F33"/>
  <c r="E33"/>
  <c r="C33"/>
  <c r="D33"/>
  <c r="R75"/>
  <c r="M14"/>
  <c r="R19"/>
  <c r="E45"/>
  <c r="F45"/>
  <c r="C45"/>
  <c r="D45"/>
  <c r="D10"/>
  <c r="F10"/>
  <c r="C10"/>
  <c r="E10"/>
  <c r="R93"/>
  <c r="M17"/>
  <c r="M37"/>
  <c r="M60"/>
  <c r="D61"/>
  <c r="C61"/>
  <c r="F61"/>
  <c r="E61"/>
  <c r="F84"/>
  <c r="D84"/>
  <c r="E84"/>
  <c r="C84"/>
  <c r="Q99"/>
  <c r="D51"/>
  <c r="F51"/>
  <c r="C51"/>
  <c r="E51"/>
  <c r="D86"/>
  <c r="E86"/>
  <c r="F86"/>
  <c r="C86"/>
  <c r="M63"/>
  <c r="R25"/>
  <c r="R50"/>
  <c r="E40"/>
  <c r="C40"/>
  <c r="D40"/>
  <c r="F40"/>
  <c r="R8"/>
  <c r="M46"/>
  <c r="F24"/>
  <c r="D24"/>
  <c r="C24"/>
  <c r="E24"/>
  <c r="R40"/>
  <c r="R13"/>
  <c r="R58"/>
  <c r="R98"/>
  <c r="R66"/>
  <c r="E91"/>
  <c r="C91"/>
  <c r="F91"/>
  <c r="D91"/>
  <c r="F74"/>
  <c r="E74"/>
  <c r="D74"/>
  <c r="C74"/>
  <c r="M66"/>
  <c r="M6"/>
  <c r="E92"/>
  <c r="D92"/>
  <c r="F92"/>
  <c r="C92"/>
  <c r="M19"/>
  <c r="K99"/>
  <c r="C69"/>
  <c r="D69"/>
  <c r="E69"/>
  <c r="F69"/>
  <c r="D19"/>
  <c r="F19"/>
  <c r="E19"/>
  <c r="C19"/>
  <c r="M98"/>
  <c r="M43"/>
  <c r="M64"/>
  <c r="R46"/>
  <c r="R44"/>
  <c r="R7"/>
  <c r="D79"/>
  <c r="E79"/>
  <c r="F79"/>
  <c r="C79"/>
  <c r="M70"/>
  <c r="C82"/>
  <c r="F82"/>
  <c r="E82"/>
  <c r="D82"/>
  <c r="M69"/>
  <c r="C8"/>
  <c r="F8"/>
  <c r="D8"/>
  <c r="E8"/>
  <c r="M42"/>
  <c r="R86"/>
  <c r="E41"/>
  <c r="D41"/>
  <c r="F41"/>
  <c r="C41"/>
  <c r="R72"/>
  <c r="E55"/>
  <c r="D55"/>
  <c r="C55"/>
  <c r="F55"/>
  <c r="R47"/>
  <c r="C76"/>
  <c r="E76"/>
  <c r="F76"/>
  <c r="D76"/>
  <c r="M33"/>
  <c r="M34"/>
  <c r="R4"/>
  <c r="M27"/>
  <c r="D36"/>
  <c r="C36"/>
  <c r="E36"/>
  <c r="F36"/>
  <c r="R20"/>
  <c r="F59"/>
  <c r="D59"/>
  <c r="C59"/>
  <c r="E59"/>
  <c r="C38"/>
  <c r="E38"/>
  <c r="F38"/>
  <c r="D38"/>
  <c r="M85"/>
  <c r="C15"/>
  <c r="E15"/>
  <c r="D15"/>
  <c r="F15"/>
  <c r="R37"/>
  <c r="F30"/>
  <c r="C30"/>
  <c r="D30"/>
  <c r="E30"/>
  <c r="M65"/>
  <c r="R56"/>
  <c r="R42"/>
  <c r="H99"/>
  <c r="M73"/>
  <c r="R97"/>
  <c r="M7"/>
  <c r="P99"/>
  <c r="M45"/>
  <c r="M9"/>
  <c r="M91"/>
  <c r="R55"/>
  <c r="M35"/>
  <c r="D81"/>
  <c r="E81"/>
  <c r="C81"/>
  <c r="F81"/>
  <c r="R15"/>
  <c r="R95"/>
  <c r="R74"/>
  <c r="M59"/>
  <c r="D63"/>
  <c r="C63"/>
  <c r="E63"/>
  <c r="F63"/>
  <c r="M81"/>
  <c r="E35"/>
  <c r="C35"/>
  <c r="F35"/>
  <c r="D35"/>
  <c r="M87"/>
  <c r="C42"/>
  <c r="E42"/>
  <c r="D42"/>
  <c r="F42"/>
  <c r="R67"/>
  <c r="C78"/>
  <c r="E78"/>
  <c r="D78"/>
  <c r="F78"/>
  <c r="R23"/>
  <c r="M67"/>
  <c r="F3"/>
  <c r="D3"/>
  <c r="C3"/>
  <c r="E3"/>
  <c r="B99"/>
  <c r="R57"/>
  <c r="M24"/>
  <c r="E39"/>
  <c r="D39"/>
  <c r="F39"/>
  <c r="C39"/>
  <c r="R21"/>
  <c r="R78"/>
  <c r="M3"/>
  <c r="I99"/>
  <c r="M88"/>
  <c r="R61"/>
  <c r="M57"/>
  <c r="N99"/>
  <c r="R3"/>
  <c r="M11"/>
  <c r="R60"/>
  <c r="E7"/>
  <c r="F7"/>
  <c r="D7"/>
  <c r="C7"/>
  <c r="R92"/>
  <c r="M78"/>
  <c r="M53"/>
  <c r="D9"/>
  <c r="C9"/>
  <c r="E9"/>
  <c r="F9"/>
  <c r="R6"/>
  <c r="M76"/>
  <c r="M62"/>
  <c r="C80"/>
  <c r="F80"/>
  <c r="D80"/>
  <c r="E80"/>
  <c r="E98"/>
  <c r="F98"/>
  <c r="C98"/>
  <c r="D98"/>
  <c r="R45"/>
  <c r="C13"/>
  <c r="D13"/>
  <c r="F13"/>
  <c r="E13"/>
  <c r="R89"/>
  <c r="C49"/>
  <c r="F49"/>
  <c r="D49"/>
  <c r="E49"/>
  <c r="F54"/>
  <c r="C54"/>
  <c r="D54"/>
  <c r="E54"/>
  <c r="M20"/>
  <c r="M5"/>
  <c r="R31"/>
  <c r="E37"/>
  <c r="C37"/>
  <c r="D37"/>
  <c r="F37"/>
  <c r="C29"/>
  <c r="F29"/>
  <c r="E29"/>
  <c r="D29"/>
  <c r="R33"/>
  <c r="D56"/>
  <c r="F56"/>
  <c r="E56"/>
  <c r="C56"/>
  <c r="M49"/>
  <c r="M90"/>
  <c r="R30"/>
  <c r="R87"/>
  <c r="O99"/>
  <c r="G99"/>
  <c r="R59"/>
  <c r="M12"/>
  <c r="F60"/>
  <c r="E60"/>
  <c r="D60"/>
  <c r="C60"/>
  <c r="M30"/>
  <c r="M72"/>
  <c r="R18"/>
  <c r="C71"/>
  <c r="D71"/>
  <c r="F71"/>
  <c r="E71"/>
  <c r="R82"/>
  <c r="E65"/>
  <c r="D65"/>
  <c r="F65"/>
  <c r="C65"/>
  <c r="R24"/>
  <c r="R34"/>
  <c r="R81"/>
  <c r="F43"/>
  <c r="D43"/>
  <c r="E43"/>
  <c r="C43"/>
  <c r="R94"/>
  <c r="F53"/>
  <c r="D53"/>
  <c r="E53"/>
  <c r="C53"/>
  <c r="M80"/>
  <c r="R62"/>
  <c r="R90"/>
  <c r="R91"/>
  <c r="M48"/>
  <c r="D22"/>
  <c r="C22"/>
  <c r="F22"/>
  <c r="E22"/>
  <c r="E50"/>
  <c r="F50"/>
  <c r="C50"/>
  <c r="D50"/>
  <c r="M50"/>
  <c r="R64"/>
  <c r="M47"/>
  <c r="R53"/>
  <c r="M16"/>
  <c r="M39"/>
  <c r="M40"/>
  <c r="R16"/>
  <c r="R79"/>
  <c r="M97"/>
  <c r="R65"/>
  <c r="C17"/>
  <c r="E17"/>
  <c r="D17"/>
  <c r="F17"/>
  <c r="C23"/>
  <c r="D23"/>
  <c r="F23"/>
  <c r="E23"/>
  <c r="M55"/>
  <c r="M77"/>
  <c r="M25"/>
  <c r="R29"/>
  <c r="R51"/>
  <c r="M21"/>
  <c r="M13"/>
  <c r="R35"/>
  <c r="F75"/>
  <c r="E75"/>
  <c r="C75"/>
  <c r="D75"/>
  <c r="M22"/>
  <c r="R96"/>
  <c r="M52"/>
  <c r="E85"/>
  <c r="F85"/>
  <c r="C85"/>
  <c r="D85"/>
  <c r="M74"/>
  <c r="M75"/>
  <c r="M68"/>
  <c r="M23"/>
  <c r="F46"/>
  <c r="D46"/>
  <c r="E46"/>
  <c r="C46"/>
  <c r="D5"/>
  <c r="C5"/>
  <c r="F5"/>
  <c r="E5"/>
  <c r="M4"/>
  <c r="M28"/>
  <c r="F58"/>
  <c r="E58"/>
  <c r="D58"/>
  <c r="C58"/>
  <c r="D83"/>
  <c r="C83"/>
  <c r="E83"/>
  <c r="F83"/>
  <c r="R73"/>
  <c r="F27"/>
  <c r="D27"/>
  <c r="E27"/>
  <c r="C27"/>
  <c r="M82"/>
  <c r="F72"/>
  <c r="C72"/>
  <c r="D72"/>
  <c r="E72"/>
  <c r="E6"/>
  <c r="C6"/>
  <c r="D6"/>
  <c r="F6"/>
  <c r="F11"/>
  <c r="E11"/>
  <c r="D11"/>
  <c r="C11"/>
  <c r="R77"/>
  <c r="R52"/>
  <c r="E97"/>
  <c r="C97"/>
  <c r="F97"/>
  <c r="D97"/>
  <c r="E94"/>
  <c r="C94"/>
  <c r="D94"/>
  <c r="F94"/>
  <c r="M15"/>
  <c r="M71"/>
  <c r="M86"/>
  <c r="R76"/>
  <c r="R84"/>
  <c r="R5"/>
  <c r="C44"/>
  <c r="E44"/>
  <c r="F44"/>
  <c r="D44"/>
  <c r="M32"/>
  <c r="R69"/>
  <c r="M10"/>
  <c r="R12"/>
  <c r="R88"/>
  <c r="C70"/>
  <c r="E70"/>
  <c r="F70"/>
  <c r="D70"/>
  <c r="R26"/>
  <c r="R70"/>
  <c r="M83"/>
  <c r="E73"/>
  <c r="F73"/>
  <c r="C73"/>
  <c r="D73"/>
  <c r="M56"/>
  <c r="R39"/>
  <c r="M36"/>
  <c r="R43"/>
  <c r="E47"/>
  <c r="D47"/>
  <c r="F47"/>
  <c r="C47"/>
  <c r="M58"/>
  <c r="E95"/>
  <c r="D95"/>
  <c r="C95"/>
  <c r="F95"/>
  <c r="D28"/>
  <c r="F28"/>
  <c r="C28"/>
  <c r="E28"/>
  <c r="D62"/>
  <c r="C62"/>
  <c r="E62"/>
  <c r="F62"/>
  <c r="M38"/>
  <c r="J99"/>
  <c r="M94"/>
  <c r="R38"/>
  <c r="D4"/>
  <c r="F4"/>
  <c r="C4"/>
  <c r="E4"/>
  <c r="E57"/>
  <c r="F57"/>
  <c r="C57"/>
  <c r="D57"/>
  <c r="R11"/>
  <c r="M84"/>
  <c r="R85"/>
  <c r="F18"/>
  <c r="C18"/>
  <c r="D18"/>
  <c r="E18"/>
  <c r="F52"/>
  <c r="D52"/>
  <c r="C52"/>
  <c r="E52"/>
  <c r="R49"/>
  <c r="R27"/>
  <c r="M41"/>
  <c r="R54"/>
  <c r="D64"/>
  <c r="E64"/>
  <c r="C64"/>
  <c r="F64"/>
  <c r="E34"/>
  <c r="F34"/>
  <c r="D34"/>
  <c r="C34"/>
  <c r="E25"/>
  <c r="F25"/>
  <c r="D25"/>
  <c r="C25"/>
  <c r="M31"/>
  <c r="M29"/>
  <c r="M8"/>
  <c r="R22"/>
  <c r="R48"/>
  <c r="R28"/>
  <c r="R14"/>
  <c r="M95"/>
  <c r="R17"/>
  <c r="M93"/>
  <c r="D31"/>
  <c r="F31"/>
  <c r="E31"/>
  <c r="C31"/>
  <c r="C93"/>
  <c r="F93"/>
  <c r="D93"/>
  <c r="E93"/>
  <c r="R63"/>
  <c r="R71"/>
  <c r="R10"/>
  <c r="M44"/>
  <c r="R68"/>
  <c r="C12"/>
  <c r="D12"/>
  <c r="E12"/>
  <c r="F12"/>
  <c r="E16"/>
  <c r="C16"/>
  <c r="D16"/>
  <c r="F16"/>
  <c r="R32"/>
  <c r="E77"/>
  <c r="D77"/>
  <c r="C77"/>
  <c r="F77"/>
  <c r="E68"/>
  <c r="F68"/>
  <c r="C68"/>
  <c r="D68"/>
  <c r="C66"/>
  <c r="D66"/>
  <c r="E66"/>
  <c r="F66"/>
  <c r="D14"/>
  <c r="C14"/>
  <c r="F14"/>
  <c r="E14"/>
  <c r="M89"/>
  <c r="R83"/>
  <c r="M79"/>
  <c r="R80"/>
  <c r="M18"/>
  <c r="M92"/>
  <c r="F89"/>
  <c r="C89"/>
  <c r="D89"/>
  <c r="E89"/>
  <c r="M51"/>
  <c r="D87"/>
  <c r="F87"/>
  <c r="E87"/>
  <c r="C87"/>
  <c r="D88"/>
  <c r="F88"/>
  <c r="E88"/>
  <c r="C88"/>
  <c r="M26"/>
  <c r="R9"/>
  <c r="T20" i="73"/>
  <c r="R21"/>
  <c r="D21" i="29" s="1"/>
  <c r="Q21" i="73"/>
  <c r="D21" i="26" s="1"/>
  <c r="S21" i="73"/>
  <c r="D21" i="28" s="1"/>
  <c r="P21" i="73"/>
  <c r="D21" i="24" s="1"/>
  <c r="K19" i="65"/>
  <c r="F20"/>
  <c r="F99" i="78" l="1"/>
  <c r="M99"/>
  <c r="E99"/>
  <c r="D99"/>
  <c r="C99"/>
  <c r="R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AY84"/>
  <c r="AY88"/>
  <c r="DH88"/>
  <c r="D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26"/>
  <c r="CP1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<sst xmlns="http://schemas.openxmlformats.org/spreadsheetml/2006/main" count="9002" uniqueCount="573">
  <si>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</si>
  <si>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</si>
  <si>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</si>
  <si>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</si>
  <si>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</si>
  <si>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</si>
  <si>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</si>
  <si>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</si>
  <si>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</si>
  <si>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</si>
  <si>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</si>
  <si>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</si>
  <si>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</si>
  <si>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</si>
  <si>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</si>
  <si>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</si>
  <si>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</si>
  <si>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</si>
  <si>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</si>
  <si>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</si>
  <si>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</si>
  <si>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</si>
  <si>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</si>
  <si>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</si>
  <si>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</si>
  <si>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</si>
  <si>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</si>
  <si>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</si>
  <si>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</si>
  <si>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</si>
  <si>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</si>
  <si>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</si>
  <si>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</si>
  <si>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</si>
  <si>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</si>
  <si>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</si>
  <si>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</si>
  <si>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</si>
  <si>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</si>
  <si>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</si>
  <si>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</si>
  <si>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</si>
  <si>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</si>
  <si>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</si>
  <si>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</si>
  <si>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</si>
  <si>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</si>
  <si>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</si>
  <si>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</si>
  <si>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</si>
  <si>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</si>
  <si>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</si>
  <si>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</si>
  <si>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</si>
  <si>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</si>
  <si>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</si>
  <si>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</si>
  <si>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</si>
  <si>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</si>
  <si>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</si>
  <si>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</si>
  <si>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</si>
  <si>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</si>
  <si>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</si>
  <si>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</si>
  <si>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</si>
  <si>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</si>
  <si>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</si>
  <si>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</si>
  <si>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</si>
  <si>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</si>
  <si>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</si>
  <si>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</si>
  <si>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</si>
  <si>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</si>
  <si>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</si>
  <si>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</si>
  <si>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</si>
  <si>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</si>
  <si>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</si>
  <si>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</si>
  <si>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</si>
  <si>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</si>
  <si>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</si>
  <si>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</si>
  <si>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</si>
  <si>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</si>
  <si>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</si>
  <si>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</si>
  <si>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</si>
  <si>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</si>
  <si>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</si>
  <si>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</si>
  <si>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</si>
  <si>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</si>
  <si>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</si>
  <si>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</si>
  <si>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</si>
  <si>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</si>
  <si>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</si>
  <si>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</si>
  <si>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</si>
  <si>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</si>
  <si>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</si>
  <si>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</si>
  <si>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</si>
  <si>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</si>
  <si>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</si>
  <si>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</si>
  <si>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</si>
  <si>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</si>
  <si>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</si>
  <si>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</si>
  <si>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</si>
  <si>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</si>
  <si>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</si>
  <si>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</si>
  <si>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</si>
  <si>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</si>
  <si>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</si>
  <si>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</si>
  <si>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</si>
  <si>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</si>
  <si>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</si>
  <si>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</si>
  <si>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</si>
  <si>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</si>
  <si>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</si>
  <si>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</si>
  <si>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</si>
  <si>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</si>
  <si>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</si>
  <si>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</si>
  <si>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</si>
  <si>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</si>
  <si>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</si>
  <si>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</si>
  <si>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</si>
  <si>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</si>
  <si>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</si>
  <si>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</si>
  <si>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</si>
  <si>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</si>
  <si>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</si>
  <si>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</si>
  <si>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</si>
  <si>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</si>
  <si>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</si>
  <si>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</si>
  <si>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</si>
  <si>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</si>
  <si>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</si>
  <si>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</si>
  <si>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</si>
  <si>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</si>
  <si>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</si>
  <si>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</si>
  <si>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</si>
  <si>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</si>
  <si>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</si>
  <si>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</si>
  <si>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</si>
  <si>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</si>
  <si>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</si>
  <si>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</si>
  <si>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</si>
  <si>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</si>
  <si>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</si>
  <si>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</si>
  <si>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</si>
  <si>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</si>
  <si>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</si>
  <si>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</si>
  <si>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</si>
  <si>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</si>
  <si>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</si>
  <si>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</si>
  <si>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</si>
  <si>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</si>
  <si>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</si>
  <si>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</si>
  <si>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</si>
  <si>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</si>
  <si>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</si>
  <si>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</si>
  <si>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</si>
  <si>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</si>
  <si>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</si>
  <si>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</si>
  <si>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</si>
  <si>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</si>
  <si>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</si>
  <si>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</si>
  <si>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</si>
  <si>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</si>
  <si>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</si>
  <si>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</si>
  <si>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</si>
  <si>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</si>
  <si>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</si>
  <si>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</si>
  <si>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</si>
  <si>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</si>
  <si>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</si>
  <si>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</si>
  <si>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</si>
  <si>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</si>
  <si>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</si>
  <si>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</si>
  <si>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</si>
  <si>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</si>
  <si>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</si>
  <si>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</si>
  <si>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</si>
  <si>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</si>
  <si>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</si>
  <si>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</si>
  <si>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</si>
  <si>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</si>
  <si>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</si>
  <si>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</si>
  <si>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</si>
  <si>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</si>
  <si>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</si>
  <si>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</si>
  <si>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</si>
  <si>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</si>
  <si>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</si>
  <si>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</si>
  <si>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</si>
  <si>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</si>
  <si>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</si>
  <si>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</si>
  <si>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</si>
  <si>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</si>
  <si>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</si>
  <si>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</si>
  <si>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</si>
  <si>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</si>
  <si>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</si>
  <si>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</si>
  <si>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</si>
  <si>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</si>
  <si>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</si>
  <si>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</si>
  <si>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</si>
  <si>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</si>
  <si>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</si>
  <si>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</si>
  <si>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</si>
  <si>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</si>
  <si>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</si>
  <si>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</si>
  <si>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</si>
  <si>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</si>
  <si>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</si>
  <si>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</si>
  <si>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</si>
  <si>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</si>
  <si>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</si>
  <si>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</si>
  <si>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</si>
  <si>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</si>
  <si>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</si>
  <si>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</si>
  <si>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</si>
  <si>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</si>
  <si>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</si>
  <si>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</si>
  <si>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</si>
  <si>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</si>
  <si>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</si>
  <si>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</si>
  <si>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</si>
  <si>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</si>
  <si>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</si>
  <si>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</si>
  <si>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</si>
  <si>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</si>
  <si>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</si>
  <si>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</si>
  <si>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</si>
  <si>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</si>
  <si>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</si>
  <si>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</si>
  <si>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</si>
  <si>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</si>
  <si>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</si>
  <si>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</si>
  <si>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</si>
  <si>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</si>
  <si>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</si>
  <si>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</si>
  <si>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</si>
  <si>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</si>
  <si>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</si>
  <si>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</si>
  <si>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</si>
  <si>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</si>
  <si>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</si>
  <si>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</si>
  <si>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</si>
  <si>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</si>
  <si>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</si>
  <si>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</si>
  <si>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</si>
  <si>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</si>
  <si>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</si>
  <si>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</si>
  <si>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</si>
  <si>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</si>
  <si>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</si>
  <si>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</si>
  <si>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</si>
  <si>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</si>
  <si>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</si>
  <si>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</si>
  <si>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</si>
  <si>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</si>
  <si>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</si>
  <si>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</si>
  <si>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</si>
  <si>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</si>
  <si>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</si>
  <si>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</si>
  <si>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</si>
  <si>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</si>
  <si>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</si>
  <si>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</si>
  <si>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</si>
  <si>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</si>
  <si>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</si>
  <si>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</si>
  <si>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</si>
  <si>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</si>
  <si>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</si>
  <si>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</si>
  <si>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</si>
  <si>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</si>
  <si>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</si>
  <si>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</si>
  <si>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</si>
  <si>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</si>
  <si>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</si>
  <si>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</si>
  <si>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</si>
  <si>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</si>
  <si>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</si>
  <si>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</si>
  <si>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</si>
  <si>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</si>
  <si>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</si>
  <si>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</si>
  <si>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</si>
  <si>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</si>
  <si>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</si>
  <si>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</si>
  <si>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</si>
  <si>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</si>
  <si>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</si>
  <si>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</si>
  <si>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</si>
  <si>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</si>
  <si>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</si>
  <si>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</si>
  <si>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</si>
  <si>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</si>
  <si>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</si>
  <si>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</si>
  <si>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</si>
  <si>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</si>
  <si>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</si>
  <si>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</si>
  <si>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</si>
  <si>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</si>
  <si>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</si>
  <si>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</si>
  <si>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</si>
  <si>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</si>
  <si>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</si>
  <si>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</si>
  <si>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</si>
  <si>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</si>
  <si>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</si>
  <si>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</si>
  <si>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</si>
  <si>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</si>
  <si>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</si>
  <si>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</si>
  <si>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</si>
  <si>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</si>
  <si>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</si>
  <si>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</si>
  <si>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</si>
  <si>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</si>
  <si>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</si>
  <si>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</si>
  <si>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</si>
  <si>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</si>
  <si>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</si>
  <si>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</si>
  <si>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</si>
  <si>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</si>
  <si>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</si>
  <si>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</si>
  <si>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</si>
  <si>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</si>
  <si>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</si>
  <si>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</si>
  <si>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</si>
  <si>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</si>
  <si>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</si>
  <si>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</si>
  <si>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</si>
  <si>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</si>
  <si>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</si>
  <si>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</si>
  <si>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</si>
  <si>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</si>
  <si>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</si>
  <si>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</si>
  <si>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</si>
  <si>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</si>
  <si>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</si>
  <si>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</si>
  <si>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</si>
  <si>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</si>
  <si>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</si>
  <si>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</si>
  <si>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</si>
  <si>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</si>
  <si>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</si>
  <si>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</si>
  <si>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</si>
  <si>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</si>
  <si>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</si>
  <si>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</si>
  <si>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</si>
  <si>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</si>
  <si>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</si>
  <si>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</si>
  <si>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</si>
  <si>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</si>
  <si>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</si>
  <si>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</si>
  <si>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</si>
  <si>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</si>
  <si>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</si>
  <si>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</si>
  <si>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</si>
  <si>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</si>
  <si>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</si>
  <si>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</si>
  <si>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</si>
  <si>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</si>
  <si>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</si>
  <si>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</si>
  <si>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</si>
  <si>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</si>
  <si>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</si>
  <si>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</si>
  <si>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</si>
  <si>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</si>
  <si>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</si>
  <si>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</si>
  <si>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</si>
  <si>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</si>
  <si>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</si>
  <si>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</si>
  <si>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</si>
  <si>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</si>
  <si>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</si>
  <si>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</si>
  <si>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</si>
  <si>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</si>
  <si>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</si>
  <si>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</si>
  <si>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</si>
  <si>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</si>
  <si>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</si>
  <si>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</si>
  <si>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</si>
  <si>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</si>
  <si>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</si>
  <si>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</si>
  <si>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</si>
  <si>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</si>
  <si>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</si>
  <si>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</si>
  <si>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</si>
  <si>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</si>
  <si>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</si>
  <si>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</si>
  <si>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</si>
  <si>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</si>
  <si>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</si>
  <si>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</si>
  <si>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</si>
  <si>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</si>
  <si>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</si>
  <si>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</si>
  <si>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</si>
  <si>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</si>
  <si>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</si>
  <si>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</si>
  <si>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</si>
  <si>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</si>
  <si>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</si>
  <si>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</si>
  <si>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</si>
  <si>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</si>
  <si>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</si>
  <si>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</si>
  <si>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</si>
  <si>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</si>
  <si>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</si>
  <si>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</si>
  <si>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</si>
  <si>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</si>
  <si>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</si>
  <si>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</si>
  <si>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</si>
  <si>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</si>
  <si>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</si>
  <si>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</si>
  <si>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</si>
  <si>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</si>
  <si>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</si>
  <si>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78IS2024/01/14</t>
  </si>
  <si>
    <t>SNJSUGARLTDAP</t>
  </si>
  <si>
    <t>NR/2023/18204/A/2909</t>
  </si>
  <si>
    <t>HP</t>
  </si>
  <si>
    <t>NR/2023/18183/A/2998</t>
  </si>
  <si>
    <t>ITCWIND</t>
  </si>
  <si>
    <t>NR/2023/18074/A/2886</t>
  </si>
  <si>
    <t>MSPIL</t>
  </si>
  <si>
    <t>NR/2024/18285/A/2988</t>
  </si>
  <si>
    <t>GOA_Beneficiary</t>
  </si>
  <si>
    <t>WR/2023/20914/A/2993</t>
  </si>
  <si>
    <t>WR/2023/20937/A/2997</t>
  </si>
  <si>
    <t>SOLAPUR_SOLAR</t>
  </si>
  <si>
    <t>NR/2024/18314/C</t>
  </si>
  <si>
    <t>JPL-2</t>
  </si>
  <si>
    <t>NR/01012024/15012024/IEX_231227_05966</t>
  </si>
  <si>
    <t>SIMHAPURI</t>
  </si>
  <si>
    <t>NR/01012024/15012024/IEX_231227_05965</t>
  </si>
  <si>
    <t>RAJASTHAN</t>
  </si>
  <si>
    <t>NR/01012024/31012024/52</t>
  </si>
  <si>
    <t>SDKSM</t>
  </si>
  <si>
    <t xml:space="preserve">NR/01012024/31012024/HPX-GTAMLDCRA-141223-05423 </t>
  </si>
  <si>
    <t>CHANJUII</t>
  </si>
  <si>
    <t>NR/01012024/31032024/ ChanjuII</t>
  </si>
  <si>
    <t>BCMLB001</t>
  </si>
  <si>
    <t>NR/20122023/29022024/IEX_LDC_231218_00501</t>
  </si>
  <si>
    <t>NR/01012024/31012024/HP-28</t>
  </si>
  <si>
    <t>NR/01012024/31012024/HP-26</t>
  </si>
  <si>
    <t>UTTARAKHAND</t>
  </si>
  <si>
    <t>NR/01012024/31012024/5412UPCL/CE(Comm)/SE/Banking dt. 17.11.2023</t>
  </si>
  <si>
    <t>SKS Raigarh</t>
  </si>
  <si>
    <t>NR/06012024/31012024/NVVN/OA/16855</t>
  </si>
  <si>
    <t xml:space="preserve">NR/01012024/15012024/HPX-TAMDLY-271223-05546 </t>
  </si>
  <si>
    <t>NR/01012024/31012024/HP-27</t>
  </si>
  <si>
    <t>NSPLN MP</t>
  </si>
  <si>
    <t xml:space="preserve">NR/01012024/31012024/HPX-GTAMLDCRA-141223-05424 </t>
  </si>
  <si>
    <t>BCMLUH</t>
  </si>
  <si>
    <t>NR/20122023/29022024/IEX_LDC_231218_00502</t>
  </si>
  <si>
    <t>B_S_ISPAT_MH</t>
  </si>
  <si>
    <t xml:space="preserve">NR/01012024/31012024/HPX-TAMLDCRA-141223-05419 </t>
  </si>
  <si>
    <t>SBSRPC11PL_BKN</t>
  </si>
  <si>
    <t>NR/01102023/02012046/L_NR_2021_17</t>
  </si>
  <si>
    <t>RSRPL_BKN</t>
  </si>
  <si>
    <t xml:space="preserve">NR/05012024/31012024/SJVN050124NR1341 </t>
  </si>
  <si>
    <t>NR/05012024/31012024/SJVN050124NR1342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</si>
</sst>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200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270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260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240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290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290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320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200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200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200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200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200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200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200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199">
        <v>45309.705983796295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45305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22.5</v>
      </c>
      <c r="C3" s="197">
        <v>22.5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9.3869999999999987</v>
      </c>
      <c r="J3" s="21">
        <f>C3*E3/100</f>
        <v>5.24925</v>
      </c>
      <c r="K3" s="21">
        <f>C3*F3/100</f>
        <v>6.7702499999999999</v>
      </c>
      <c r="L3" s="21">
        <f>C3*G3/100</f>
        <v>1.0935000000000001</v>
      </c>
      <c r="M3" s="156">
        <f>SUM(I3:L3)</f>
        <v>22.499999999999996</v>
      </c>
      <c r="N3" s="22"/>
      <c r="P3" s="37">
        <f t="shared" ref="P3:P34" si="1">I3</f>
        <v>9.3869999999999987</v>
      </c>
      <c r="Q3" s="37">
        <f t="shared" ref="Q3:Q34" si="2">J3</f>
        <v>5.24925</v>
      </c>
      <c r="R3" s="37">
        <f t="shared" ref="R3:R34" si="3">K3</f>
        <v>6.7702499999999999</v>
      </c>
      <c r="S3" s="37">
        <f t="shared" ref="S3:S34" si="4">L3</f>
        <v>1.0935000000000001</v>
      </c>
      <c r="T3" s="37">
        <f>SUM(P3:S3)</f>
        <v>22.499999999999996</v>
      </c>
    </row>
    <row r="4" spans="1:20">
      <c r="A4" s="8" t="s">
        <v>46</v>
      </c>
      <c r="B4" s="197">
        <v>22.5</v>
      </c>
      <c r="C4" s="197">
        <v>22.5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9.3869999999999987</v>
      </c>
      <c r="J4" s="21">
        <f t="shared" ref="J4:J67" si="6">C4*E4/100</f>
        <v>5.24925</v>
      </c>
      <c r="K4" s="21">
        <f t="shared" ref="K4:K67" si="7">C4*F4/100</f>
        <v>6.7702499999999999</v>
      </c>
      <c r="L4" s="21">
        <f t="shared" ref="L4:L67" si="8">C4*G4/100</f>
        <v>1.0935000000000001</v>
      </c>
      <c r="M4" s="157">
        <f t="shared" ref="M4:M67" si="9">SUM(I4:L4)</f>
        <v>22.499999999999996</v>
      </c>
      <c r="N4" s="22"/>
      <c r="P4" s="37">
        <f t="shared" si="1"/>
        <v>9.3869999999999987</v>
      </c>
      <c r="Q4" s="37">
        <f t="shared" si="2"/>
        <v>5.24925</v>
      </c>
      <c r="R4" s="37">
        <f t="shared" si="3"/>
        <v>6.7702499999999999</v>
      </c>
      <c r="S4" s="37">
        <f t="shared" si="4"/>
        <v>1.0935000000000001</v>
      </c>
      <c r="T4" s="37">
        <f t="shared" ref="T4:T67" si="10">SUM(P4:S4)</f>
        <v>22.499999999999996</v>
      </c>
    </row>
    <row r="5" spans="1:20">
      <c r="A5" s="8" t="s">
        <v>47</v>
      </c>
      <c r="B5" s="197">
        <v>22.5</v>
      </c>
      <c r="C5" s="197">
        <v>22.5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9.3869999999999987</v>
      </c>
      <c r="J5" s="21">
        <f t="shared" si="6"/>
        <v>5.24925</v>
      </c>
      <c r="K5" s="21">
        <f t="shared" si="7"/>
        <v>6.7702499999999999</v>
      </c>
      <c r="L5" s="21">
        <f t="shared" si="8"/>
        <v>1.0935000000000001</v>
      </c>
      <c r="M5" s="157">
        <f t="shared" si="9"/>
        <v>22.499999999999996</v>
      </c>
      <c r="N5" s="22"/>
      <c r="P5" s="37">
        <f t="shared" si="1"/>
        <v>9.3869999999999987</v>
      </c>
      <c r="Q5" s="37">
        <f t="shared" si="2"/>
        <v>5.24925</v>
      </c>
      <c r="R5" s="37">
        <f t="shared" si="3"/>
        <v>6.7702499999999999</v>
      </c>
      <c r="S5" s="37">
        <f t="shared" si="4"/>
        <v>1.0935000000000001</v>
      </c>
      <c r="T5" s="37">
        <f t="shared" si="10"/>
        <v>22.499999999999996</v>
      </c>
    </row>
    <row r="6" spans="1:20">
      <c r="A6" s="8" t="s">
        <v>48</v>
      </c>
      <c r="B6" s="197">
        <v>20</v>
      </c>
      <c r="C6" s="197">
        <v>20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8.3439999999999994</v>
      </c>
      <c r="J6" s="21">
        <f t="shared" si="6"/>
        <v>4.6659999999999995</v>
      </c>
      <c r="K6" s="21">
        <f t="shared" si="7"/>
        <v>6.0179999999999998</v>
      </c>
      <c r="L6" s="21">
        <f t="shared" si="8"/>
        <v>0.97199999999999998</v>
      </c>
      <c r="M6" s="157">
        <f t="shared" si="9"/>
        <v>20</v>
      </c>
      <c r="N6" s="22"/>
      <c r="P6" s="37">
        <f t="shared" si="1"/>
        <v>8.3439999999999994</v>
      </c>
      <c r="Q6" s="37">
        <f t="shared" si="2"/>
        <v>4.6659999999999995</v>
      </c>
      <c r="R6" s="37">
        <f t="shared" si="3"/>
        <v>6.0179999999999998</v>
      </c>
      <c r="S6" s="37">
        <f t="shared" si="4"/>
        <v>0.97199999999999998</v>
      </c>
      <c r="T6" s="37">
        <f t="shared" si="10"/>
        <v>20</v>
      </c>
    </row>
    <row r="7" spans="1:20">
      <c r="A7" s="8" t="s">
        <v>49</v>
      </c>
      <c r="B7" s="197">
        <v>20</v>
      </c>
      <c r="C7" s="197">
        <v>20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8.3439999999999994</v>
      </c>
      <c r="J7" s="21">
        <f t="shared" si="6"/>
        <v>4.6659999999999995</v>
      </c>
      <c r="K7" s="21">
        <f t="shared" si="7"/>
        <v>6.0179999999999998</v>
      </c>
      <c r="L7" s="21">
        <f t="shared" si="8"/>
        <v>0.97199999999999998</v>
      </c>
      <c r="M7" s="157">
        <f t="shared" si="9"/>
        <v>20</v>
      </c>
      <c r="N7" s="22"/>
      <c r="P7" s="37">
        <f t="shared" si="1"/>
        <v>8.3439999999999994</v>
      </c>
      <c r="Q7" s="37">
        <f t="shared" si="2"/>
        <v>4.6659999999999995</v>
      </c>
      <c r="R7" s="37">
        <f t="shared" si="3"/>
        <v>6.0179999999999998</v>
      </c>
      <c r="S7" s="37">
        <f t="shared" si="4"/>
        <v>0.97199999999999998</v>
      </c>
      <c r="T7" s="37">
        <f t="shared" si="10"/>
        <v>20</v>
      </c>
    </row>
    <row r="8" spans="1:20">
      <c r="A8" s="8" t="s">
        <v>50</v>
      </c>
      <c r="B8" s="197">
        <v>20</v>
      </c>
      <c r="C8" s="197">
        <v>20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8.3439999999999994</v>
      </c>
      <c r="J8" s="21">
        <f t="shared" si="6"/>
        <v>4.6659999999999995</v>
      </c>
      <c r="K8" s="21">
        <f t="shared" si="7"/>
        <v>6.0179999999999998</v>
      </c>
      <c r="L8" s="21">
        <f t="shared" si="8"/>
        <v>0.97199999999999998</v>
      </c>
      <c r="M8" s="157">
        <f t="shared" si="9"/>
        <v>20</v>
      </c>
      <c r="N8" s="22"/>
      <c r="P8" s="37">
        <f t="shared" si="1"/>
        <v>8.3439999999999994</v>
      </c>
      <c r="Q8" s="37">
        <f t="shared" si="2"/>
        <v>4.6659999999999995</v>
      </c>
      <c r="R8" s="37">
        <f t="shared" si="3"/>
        <v>6.0179999999999998</v>
      </c>
      <c r="S8" s="37">
        <f t="shared" si="4"/>
        <v>0.97199999999999998</v>
      </c>
      <c r="T8" s="37">
        <f t="shared" si="10"/>
        <v>20</v>
      </c>
    </row>
    <row r="9" spans="1:20">
      <c r="A9" s="8" t="s">
        <v>51</v>
      </c>
      <c r="B9" s="197">
        <v>20</v>
      </c>
      <c r="C9" s="197">
        <v>20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8.3439999999999994</v>
      </c>
      <c r="J9" s="21">
        <f t="shared" si="6"/>
        <v>4.6659999999999995</v>
      </c>
      <c r="K9" s="21">
        <f t="shared" si="7"/>
        <v>6.0179999999999998</v>
      </c>
      <c r="L9" s="21">
        <f t="shared" si="8"/>
        <v>0.97199999999999998</v>
      </c>
      <c r="M9" s="157">
        <f t="shared" si="9"/>
        <v>20</v>
      </c>
      <c r="N9" s="22"/>
      <c r="P9" s="37">
        <f t="shared" si="1"/>
        <v>8.3439999999999994</v>
      </c>
      <c r="Q9" s="37">
        <f t="shared" si="2"/>
        <v>4.6659999999999995</v>
      </c>
      <c r="R9" s="37">
        <f t="shared" si="3"/>
        <v>6.0179999999999998</v>
      </c>
      <c r="S9" s="37">
        <f t="shared" si="4"/>
        <v>0.97199999999999998</v>
      </c>
      <c r="T9" s="37">
        <f t="shared" si="10"/>
        <v>20</v>
      </c>
    </row>
    <row r="10" spans="1:20">
      <c r="A10" s="8" t="s">
        <v>52</v>
      </c>
      <c r="B10" s="197">
        <v>20</v>
      </c>
      <c r="C10" s="197">
        <v>20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8.3439999999999994</v>
      </c>
      <c r="J10" s="21">
        <f t="shared" si="6"/>
        <v>4.6659999999999995</v>
      </c>
      <c r="K10" s="21">
        <f t="shared" si="7"/>
        <v>6.0179999999999998</v>
      </c>
      <c r="L10" s="21">
        <f t="shared" si="8"/>
        <v>0.97199999999999998</v>
      </c>
      <c r="M10" s="157">
        <f t="shared" si="9"/>
        <v>20</v>
      </c>
      <c r="N10" s="22"/>
      <c r="P10" s="37">
        <f t="shared" si="1"/>
        <v>8.3439999999999994</v>
      </c>
      <c r="Q10" s="37">
        <f t="shared" si="2"/>
        <v>4.6659999999999995</v>
      </c>
      <c r="R10" s="37">
        <f t="shared" si="3"/>
        <v>6.0179999999999998</v>
      </c>
      <c r="S10" s="37">
        <f t="shared" si="4"/>
        <v>0.97199999999999998</v>
      </c>
      <c r="T10" s="37">
        <f t="shared" si="10"/>
        <v>20</v>
      </c>
    </row>
    <row r="11" spans="1:20">
      <c r="A11" s="8" t="s">
        <v>53</v>
      </c>
      <c r="B11" s="197">
        <v>20</v>
      </c>
      <c r="C11" s="197">
        <v>20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8.3439999999999994</v>
      </c>
      <c r="J11" s="21">
        <f t="shared" si="6"/>
        <v>4.6659999999999995</v>
      </c>
      <c r="K11" s="21">
        <f t="shared" si="7"/>
        <v>6.0179999999999998</v>
      </c>
      <c r="L11" s="21">
        <f t="shared" si="8"/>
        <v>0.97199999999999998</v>
      </c>
      <c r="M11" s="157">
        <f t="shared" si="9"/>
        <v>20</v>
      </c>
      <c r="N11" s="22"/>
      <c r="P11" s="37">
        <f t="shared" si="1"/>
        <v>8.3439999999999994</v>
      </c>
      <c r="Q11" s="37">
        <f t="shared" si="2"/>
        <v>4.6659999999999995</v>
      </c>
      <c r="R11" s="37">
        <f t="shared" si="3"/>
        <v>6.0179999999999998</v>
      </c>
      <c r="S11" s="37">
        <f t="shared" si="4"/>
        <v>0.97199999999999998</v>
      </c>
      <c r="T11" s="37">
        <f t="shared" si="10"/>
        <v>20</v>
      </c>
    </row>
    <row r="12" spans="1:20">
      <c r="A12" s="8" t="s">
        <v>54</v>
      </c>
      <c r="B12" s="197">
        <v>20</v>
      </c>
      <c r="C12" s="197">
        <v>20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8.3439999999999994</v>
      </c>
      <c r="J12" s="21">
        <f t="shared" si="6"/>
        <v>4.6659999999999995</v>
      </c>
      <c r="K12" s="21">
        <f t="shared" si="7"/>
        <v>6.0179999999999998</v>
      </c>
      <c r="L12" s="21">
        <f t="shared" si="8"/>
        <v>0.97199999999999998</v>
      </c>
      <c r="M12" s="157">
        <f t="shared" si="9"/>
        <v>20</v>
      </c>
      <c r="N12" s="22"/>
      <c r="P12" s="37">
        <f t="shared" si="1"/>
        <v>8.3439999999999994</v>
      </c>
      <c r="Q12" s="37">
        <f t="shared" si="2"/>
        <v>4.6659999999999995</v>
      </c>
      <c r="R12" s="37">
        <f t="shared" si="3"/>
        <v>6.0179999999999998</v>
      </c>
      <c r="S12" s="37">
        <f t="shared" si="4"/>
        <v>0.97199999999999998</v>
      </c>
      <c r="T12" s="37">
        <f t="shared" si="10"/>
        <v>20</v>
      </c>
    </row>
    <row r="13" spans="1:20">
      <c r="A13" s="8" t="s">
        <v>55</v>
      </c>
      <c r="B13" s="197">
        <v>20</v>
      </c>
      <c r="C13" s="197">
        <v>20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8.3439999999999994</v>
      </c>
      <c r="J13" s="21">
        <f t="shared" si="6"/>
        <v>4.6659999999999995</v>
      </c>
      <c r="K13" s="21">
        <f t="shared" si="7"/>
        <v>6.0179999999999998</v>
      </c>
      <c r="L13" s="21">
        <f t="shared" si="8"/>
        <v>0.97199999999999998</v>
      </c>
      <c r="M13" s="157">
        <f t="shared" si="9"/>
        <v>20</v>
      </c>
      <c r="N13" s="22"/>
      <c r="P13" s="37">
        <f t="shared" si="1"/>
        <v>8.3439999999999994</v>
      </c>
      <c r="Q13" s="37">
        <f t="shared" si="2"/>
        <v>4.6659999999999995</v>
      </c>
      <c r="R13" s="37">
        <f t="shared" si="3"/>
        <v>6.0179999999999998</v>
      </c>
      <c r="S13" s="37">
        <f t="shared" si="4"/>
        <v>0.97199999999999998</v>
      </c>
      <c r="T13" s="37">
        <f t="shared" si="10"/>
        <v>20</v>
      </c>
    </row>
    <row r="14" spans="1:20">
      <c r="A14" s="8" t="s">
        <v>56</v>
      </c>
      <c r="B14" s="197">
        <v>20</v>
      </c>
      <c r="C14" s="197">
        <v>20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8.3439999999999994</v>
      </c>
      <c r="J14" s="21">
        <f t="shared" si="6"/>
        <v>4.6659999999999995</v>
      </c>
      <c r="K14" s="21">
        <f t="shared" si="7"/>
        <v>6.0179999999999998</v>
      </c>
      <c r="L14" s="21">
        <f t="shared" si="8"/>
        <v>0.97199999999999998</v>
      </c>
      <c r="M14" s="157">
        <f t="shared" si="9"/>
        <v>20</v>
      </c>
      <c r="N14" s="22"/>
      <c r="P14" s="37">
        <f t="shared" si="1"/>
        <v>8.3439999999999994</v>
      </c>
      <c r="Q14" s="37">
        <f t="shared" si="2"/>
        <v>4.6659999999999995</v>
      </c>
      <c r="R14" s="37">
        <f t="shared" si="3"/>
        <v>6.0179999999999998</v>
      </c>
      <c r="S14" s="37">
        <f t="shared" si="4"/>
        <v>0.97199999999999998</v>
      </c>
      <c r="T14" s="37">
        <f t="shared" si="10"/>
        <v>20</v>
      </c>
    </row>
    <row r="15" spans="1:20">
      <c r="A15" s="8" t="s">
        <v>57</v>
      </c>
      <c r="B15" s="197">
        <v>20</v>
      </c>
      <c r="C15" s="197">
        <v>20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8.3439999999999994</v>
      </c>
      <c r="J15" s="21">
        <f t="shared" si="6"/>
        <v>4.6659999999999995</v>
      </c>
      <c r="K15" s="21">
        <f t="shared" si="7"/>
        <v>6.0179999999999998</v>
      </c>
      <c r="L15" s="21">
        <f t="shared" si="8"/>
        <v>0.97199999999999998</v>
      </c>
      <c r="M15" s="157">
        <f t="shared" si="9"/>
        <v>20</v>
      </c>
      <c r="N15" s="22"/>
      <c r="P15" s="37">
        <f t="shared" si="1"/>
        <v>8.3439999999999994</v>
      </c>
      <c r="Q15" s="37">
        <f t="shared" si="2"/>
        <v>4.6659999999999995</v>
      </c>
      <c r="R15" s="37">
        <f t="shared" si="3"/>
        <v>6.0179999999999998</v>
      </c>
      <c r="S15" s="37">
        <f t="shared" si="4"/>
        <v>0.97199999999999998</v>
      </c>
      <c r="T15" s="37">
        <f t="shared" si="10"/>
        <v>20</v>
      </c>
    </row>
    <row r="16" spans="1:20">
      <c r="A16" s="8" t="s">
        <v>58</v>
      </c>
      <c r="B16" s="197">
        <v>20</v>
      </c>
      <c r="C16" s="197">
        <v>20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8.3439999999999994</v>
      </c>
      <c r="J16" s="21">
        <f t="shared" si="6"/>
        <v>4.6659999999999995</v>
      </c>
      <c r="K16" s="21">
        <f t="shared" si="7"/>
        <v>6.0179999999999998</v>
      </c>
      <c r="L16" s="21">
        <f t="shared" si="8"/>
        <v>0.97199999999999998</v>
      </c>
      <c r="M16" s="157">
        <f t="shared" si="9"/>
        <v>20</v>
      </c>
      <c r="N16" s="22"/>
      <c r="P16" s="37">
        <f t="shared" si="1"/>
        <v>8.3439999999999994</v>
      </c>
      <c r="Q16" s="37">
        <f t="shared" si="2"/>
        <v>4.6659999999999995</v>
      </c>
      <c r="R16" s="37">
        <f t="shared" si="3"/>
        <v>6.0179999999999998</v>
      </c>
      <c r="S16" s="37">
        <f t="shared" si="4"/>
        <v>0.97199999999999998</v>
      </c>
      <c r="T16" s="37">
        <f t="shared" si="10"/>
        <v>20</v>
      </c>
    </row>
    <row r="17" spans="1:20">
      <c r="A17" s="8" t="s">
        <v>59</v>
      </c>
      <c r="B17" s="197">
        <v>20</v>
      </c>
      <c r="C17" s="197">
        <v>20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8.3439999999999994</v>
      </c>
      <c r="J17" s="21">
        <f t="shared" si="6"/>
        <v>4.6659999999999995</v>
      </c>
      <c r="K17" s="21">
        <f t="shared" si="7"/>
        <v>6.0179999999999998</v>
      </c>
      <c r="L17" s="21">
        <f t="shared" si="8"/>
        <v>0.97199999999999998</v>
      </c>
      <c r="M17" s="157">
        <f t="shared" si="9"/>
        <v>20</v>
      </c>
      <c r="N17" s="22"/>
      <c r="P17" s="37">
        <f t="shared" si="1"/>
        <v>8.3439999999999994</v>
      </c>
      <c r="Q17" s="37">
        <f t="shared" si="2"/>
        <v>4.6659999999999995</v>
      </c>
      <c r="R17" s="37">
        <f t="shared" si="3"/>
        <v>6.0179999999999998</v>
      </c>
      <c r="S17" s="37">
        <f t="shared" si="4"/>
        <v>0.97199999999999998</v>
      </c>
      <c r="T17" s="37">
        <f t="shared" si="10"/>
        <v>20</v>
      </c>
    </row>
    <row r="18" spans="1:20">
      <c r="A18" s="8" t="s">
        <v>60</v>
      </c>
      <c r="B18" s="197">
        <v>20</v>
      </c>
      <c r="C18" s="197">
        <v>20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8.3439999999999994</v>
      </c>
      <c r="J18" s="21">
        <f t="shared" si="6"/>
        <v>4.6659999999999995</v>
      </c>
      <c r="K18" s="21">
        <f t="shared" si="7"/>
        <v>6.0179999999999998</v>
      </c>
      <c r="L18" s="21">
        <f t="shared" si="8"/>
        <v>0.97199999999999998</v>
      </c>
      <c r="M18" s="157">
        <f t="shared" si="9"/>
        <v>20</v>
      </c>
      <c r="N18" s="22"/>
      <c r="P18" s="37">
        <f t="shared" si="1"/>
        <v>8.3439999999999994</v>
      </c>
      <c r="Q18" s="37">
        <f t="shared" si="2"/>
        <v>4.6659999999999995</v>
      </c>
      <c r="R18" s="37">
        <f t="shared" si="3"/>
        <v>6.0179999999999998</v>
      </c>
      <c r="S18" s="37">
        <f t="shared" si="4"/>
        <v>0.97199999999999998</v>
      </c>
      <c r="T18" s="37">
        <f t="shared" si="10"/>
        <v>20</v>
      </c>
    </row>
    <row r="19" spans="1:20">
      <c r="A19" s="8" t="s">
        <v>61</v>
      </c>
      <c r="B19" s="197">
        <v>20</v>
      </c>
      <c r="C19" s="197">
        <v>20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8.3439999999999994</v>
      </c>
      <c r="J19" s="21">
        <f t="shared" si="6"/>
        <v>4.6659999999999995</v>
      </c>
      <c r="K19" s="21">
        <f t="shared" si="7"/>
        <v>6.0179999999999998</v>
      </c>
      <c r="L19" s="21">
        <f t="shared" si="8"/>
        <v>0.97199999999999998</v>
      </c>
      <c r="M19" s="157">
        <f t="shared" si="9"/>
        <v>20</v>
      </c>
      <c r="N19" s="22"/>
      <c r="P19" s="37">
        <f t="shared" si="1"/>
        <v>8.3439999999999994</v>
      </c>
      <c r="Q19" s="37">
        <f t="shared" si="2"/>
        <v>4.6659999999999995</v>
      </c>
      <c r="R19" s="37">
        <f t="shared" si="3"/>
        <v>6.0179999999999998</v>
      </c>
      <c r="S19" s="37">
        <f t="shared" si="4"/>
        <v>0.97199999999999998</v>
      </c>
      <c r="T19" s="37">
        <f t="shared" si="10"/>
        <v>20</v>
      </c>
    </row>
    <row r="20" spans="1:20">
      <c r="A20" s="8" t="s">
        <v>62</v>
      </c>
      <c r="B20" s="197">
        <v>20</v>
      </c>
      <c r="C20" s="197">
        <v>20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8.3439999999999994</v>
      </c>
      <c r="J20" s="21">
        <f t="shared" si="6"/>
        <v>4.6659999999999995</v>
      </c>
      <c r="K20" s="21">
        <f t="shared" si="7"/>
        <v>6.0179999999999998</v>
      </c>
      <c r="L20" s="21">
        <f t="shared" si="8"/>
        <v>0.97199999999999998</v>
      </c>
      <c r="M20" s="157">
        <f t="shared" si="9"/>
        <v>20</v>
      </c>
      <c r="N20" s="22"/>
      <c r="P20" s="37">
        <f t="shared" si="1"/>
        <v>8.3439999999999994</v>
      </c>
      <c r="Q20" s="37">
        <f t="shared" si="2"/>
        <v>4.6659999999999995</v>
      </c>
      <c r="R20" s="37">
        <f t="shared" si="3"/>
        <v>6.0179999999999998</v>
      </c>
      <c r="S20" s="37">
        <f t="shared" si="4"/>
        <v>0.97199999999999998</v>
      </c>
      <c r="T20" s="37">
        <f t="shared" si="10"/>
        <v>20</v>
      </c>
    </row>
    <row r="21" spans="1:20">
      <c r="A21" s="8" t="s">
        <v>63</v>
      </c>
      <c r="B21" s="197">
        <v>20</v>
      </c>
      <c r="C21" s="197">
        <v>20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8.3439999999999994</v>
      </c>
      <c r="J21" s="21">
        <f t="shared" si="6"/>
        <v>4.6659999999999995</v>
      </c>
      <c r="K21" s="21">
        <f t="shared" si="7"/>
        <v>6.0179999999999998</v>
      </c>
      <c r="L21" s="21">
        <f t="shared" si="8"/>
        <v>0.97199999999999998</v>
      </c>
      <c r="M21" s="157">
        <f t="shared" si="9"/>
        <v>20</v>
      </c>
      <c r="N21" s="22"/>
      <c r="P21" s="37">
        <f t="shared" si="1"/>
        <v>8.3439999999999994</v>
      </c>
      <c r="Q21" s="37">
        <f t="shared" si="2"/>
        <v>4.6659999999999995</v>
      </c>
      <c r="R21" s="37">
        <f t="shared" si="3"/>
        <v>6.0179999999999998</v>
      </c>
      <c r="S21" s="37">
        <f t="shared" si="4"/>
        <v>0.97199999999999998</v>
      </c>
      <c r="T21" s="37">
        <f t="shared" si="10"/>
        <v>20</v>
      </c>
    </row>
    <row r="22" spans="1:20">
      <c r="A22" s="8" t="s">
        <v>64</v>
      </c>
      <c r="B22" s="197">
        <v>20</v>
      </c>
      <c r="C22" s="197">
        <v>20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8.3439999999999994</v>
      </c>
      <c r="J22" s="21">
        <f t="shared" si="6"/>
        <v>4.6659999999999995</v>
      </c>
      <c r="K22" s="21">
        <f t="shared" si="7"/>
        <v>6.0179999999999998</v>
      </c>
      <c r="L22" s="21">
        <f t="shared" si="8"/>
        <v>0.97199999999999998</v>
      </c>
      <c r="M22" s="157">
        <f t="shared" si="9"/>
        <v>20</v>
      </c>
      <c r="N22" s="22"/>
      <c r="P22" s="37">
        <f t="shared" si="1"/>
        <v>8.3439999999999994</v>
      </c>
      <c r="Q22" s="37">
        <f t="shared" si="2"/>
        <v>4.6659999999999995</v>
      </c>
      <c r="R22" s="37">
        <f t="shared" si="3"/>
        <v>6.0179999999999998</v>
      </c>
      <c r="S22" s="37">
        <f t="shared" si="4"/>
        <v>0.97199999999999998</v>
      </c>
      <c r="T22" s="37">
        <f t="shared" si="10"/>
        <v>20</v>
      </c>
    </row>
    <row r="23" spans="1:20">
      <c r="A23" s="8" t="s">
        <v>65</v>
      </c>
      <c r="B23" s="197">
        <v>20</v>
      </c>
      <c r="C23" s="197">
        <v>20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8.3439999999999994</v>
      </c>
      <c r="J23" s="21">
        <f t="shared" si="6"/>
        <v>4.6659999999999995</v>
      </c>
      <c r="K23" s="21">
        <f t="shared" si="7"/>
        <v>6.0179999999999998</v>
      </c>
      <c r="L23" s="21">
        <f t="shared" si="8"/>
        <v>0.97199999999999998</v>
      </c>
      <c r="M23" s="157">
        <f t="shared" si="9"/>
        <v>20</v>
      </c>
      <c r="N23" s="22"/>
      <c r="P23" s="37">
        <f t="shared" si="1"/>
        <v>8.3439999999999994</v>
      </c>
      <c r="Q23" s="37">
        <f t="shared" si="2"/>
        <v>4.6659999999999995</v>
      </c>
      <c r="R23" s="37">
        <f t="shared" si="3"/>
        <v>6.0179999999999998</v>
      </c>
      <c r="S23" s="37">
        <f t="shared" si="4"/>
        <v>0.97199999999999998</v>
      </c>
      <c r="T23" s="37">
        <f t="shared" si="10"/>
        <v>20</v>
      </c>
    </row>
    <row r="24" spans="1:20">
      <c r="A24" s="8" t="s">
        <v>66</v>
      </c>
      <c r="B24" s="197">
        <v>22</v>
      </c>
      <c r="C24" s="197">
        <v>22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9.1783999999999999</v>
      </c>
      <c r="J24" s="21">
        <f t="shared" si="6"/>
        <v>5.1326000000000001</v>
      </c>
      <c r="K24" s="21">
        <f t="shared" si="7"/>
        <v>6.6198000000000006</v>
      </c>
      <c r="L24" s="21">
        <f t="shared" si="8"/>
        <v>1.0691999999999999</v>
      </c>
      <c r="M24" s="157">
        <f t="shared" si="9"/>
        <v>22</v>
      </c>
      <c r="N24" s="22"/>
      <c r="P24" s="37">
        <f t="shared" si="1"/>
        <v>9.1783999999999999</v>
      </c>
      <c r="Q24" s="37">
        <f t="shared" si="2"/>
        <v>5.1326000000000001</v>
      </c>
      <c r="R24" s="37">
        <f t="shared" si="3"/>
        <v>6.6198000000000006</v>
      </c>
      <c r="S24" s="37">
        <f t="shared" si="4"/>
        <v>1.0691999999999999</v>
      </c>
      <c r="T24" s="37">
        <f t="shared" si="10"/>
        <v>22</v>
      </c>
    </row>
    <row r="25" spans="1:20">
      <c r="A25" s="8" t="s">
        <v>67</v>
      </c>
      <c r="B25" s="197">
        <v>22</v>
      </c>
      <c r="C25" s="197">
        <v>22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9.1783999999999999</v>
      </c>
      <c r="J25" s="21">
        <f t="shared" si="6"/>
        <v>5.1326000000000001</v>
      </c>
      <c r="K25" s="21">
        <f t="shared" si="7"/>
        <v>6.6198000000000006</v>
      </c>
      <c r="L25" s="21">
        <f t="shared" si="8"/>
        <v>1.0691999999999999</v>
      </c>
      <c r="M25" s="157">
        <f t="shared" si="9"/>
        <v>22</v>
      </c>
      <c r="N25" s="22"/>
      <c r="P25" s="37">
        <f t="shared" si="1"/>
        <v>9.1783999999999999</v>
      </c>
      <c r="Q25" s="37">
        <f t="shared" si="2"/>
        <v>5.1326000000000001</v>
      </c>
      <c r="R25" s="37">
        <f t="shared" si="3"/>
        <v>6.6198000000000006</v>
      </c>
      <c r="S25" s="37">
        <f t="shared" si="4"/>
        <v>1.0691999999999999</v>
      </c>
      <c r="T25" s="37">
        <f t="shared" si="10"/>
        <v>22</v>
      </c>
    </row>
    <row r="26" spans="1:20">
      <c r="A26" s="8" t="s">
        <v>68</v>
      </c>
      <c r="B26" s="197">
        <v>22</v>
      </c>
      <c r="C26" s="197">
        <v>22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9.1783999999999999</v>
      </c>
      <c r="J26" s="21">
        <f t="shared" si="6"/>
        <v>5.1326000000000001</v>
      </c>
      <c r="K26" s="21">
        <f t="shared" si="7"/>
        <v>6.6198000000000006</v>
      </c>
      <c r="L26" s="21">
        <f t="shared" si="8"/>
        <v>1.0691999999999999</v>
      </c>
      <c r="M26" s="157">
        <f t="shared" si="9"/>
        <v>22</v>
      </c>
      <c r="N26" s="22"/>
      <c r="P26" s="37">
        <f t="shared" si="1"/>
        <v>9.1783999999999999</v>
      </c>
      <c r="Q26" s="37">
        <f t="shared" si="2"/>
        <v>5.1326000000000001</v>
      </c>
      <c r="R26" s="37">
        <f t="shared" si="3"/>
        <v>6.6198000000000006</v>
      </c>
      <c r="S26" s="37">
        <f t="shared" si="4"/>
        <v>1.0691999999999999</v>
      </c>
      <c r="T26" s="37">
        <f t="shared" si="10"/>
        <v>22</v>
      </c>
    </row>
    <row r="27" spans="1:20">
      <c r="A27" s="8" t="s">
        <v>69</v>
      </c>
      <c r="B27" s="197">
        <v>22</v>
      </c>
      <c r="C27" s="197">
        <v>22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9.1783999999999999</v>
      </c>
      <c r="J27" s="21">
        <f t="shared" si="6"/>
        <v>5.1326000000000001</v>
      </c>
      <c r="K27" s="21">
        <f t="shared" si="7"/>
        <v>6.6198000000000006</v>
      </c>
      <c r="L27" s="21">
        <f t="shared" si="8"/>
        <v>1.0691999999999999</v>
      </c>
      <c r="M27" s="157">
        <f t="shared" si="9"/>
        <v>22</v>
      </c>
      <c r="N27" s="22"/>
      <c r="P27" s="37">
        <f t="shared" si="1"/>
        <v>9.1783999999999999</v>
      </c>
      <c r="Q27" s="37">
        <f t="shared" si="2"/>
        <v>5.1326000000000001</v>
      </c>
      <c r="R27" s="37">
        <f t="shared" si="3"/>
        <v>6.6198000000000006</v>
      </c>
      <c r="S27" s="37">
        <f t="shared" si="4"/>
        <v>1.0691999999999999</v>
      </c>
      <c r="T27" s="37">
        <f t="shared" si="10"/>
        <v>22</v>
      </c>
    </row>
    <row r="28" spans="1:20">
      <c r="A28" s="8" t="s">
        <v>70</v>
      </c>
      <c r="B28" s="197">
        <v>22</v>
      </c>
      <c r="C28" s="197">
        <v>22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9.1783999999999999</v>
      </c>
      <c r="J28" s="21">
        <f t="shared" si="6"/>
        <v>5.1326000000000001</v>
      </c>
      <c r="K28" s="21">
        <f t="shared" si="7"/>
        <v>6.6198000000000006</v>
      </c>
      <c r="L28" s="21">
        <f t="shared" si="8"/>
        <v>1.0691999999999999</v>
      </c>
      <c r="M28" s="157">
        <f t="shared" si="9"/>
        <v>22</v>
      </c>
      <c r="N28" s="22"/>
      <c r="P28" s="37">
        <f t="shared" si="1"/>
        <v>9.1783999999999999</v>
      </c>
      <c r="Q28" s="37">
        <f t="shared" si="2"/>
        <v>5.1326000000000001</v>
      </c>
      <c r="R28" s="37">
        <f t="shared" si="3"/>
        <v>6.6198000000000006</v>
      </c>
      <c r="S28" s="37">
        <f t="shared" si="4"/>
        <v>1.0691999999999999</v>
      </c>
      <c r="T28" s="37">
        <f t="shared" si="10"/>
        <v>22</v>
      </c>
    </row>
    <row r="29" spans="1:20">
      <c r="A29" s="8" t="s">
        <v>71</v>
      </c>
      <c r="B29" s="197">
        <v>22</v>
      </c>
      <c r="C29" s="197">
        <v>22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9.1783999999999999</v>
      </c>
      <c r="J29" s="21">
        <f t="shared" si="6"/>
        <v>5.1326000000000001</v>
      </c>
      <c r="K29" s="21">
        <f t="shared" si="7"/>
        <v>6.6198000000000006</v>
      </c>
      <c r="L29" s="21">
        <f t="shared" si="8"/>
        <v>1.0691999999999999</v>
      </c>
      <c r="M29" s="157">
        <f t="shared" si="9"/>
        <v>22</v>
      </c>
      <c r="N29" s="22"/>
      <c r="P29" s="37">
        <f t="shared" si="1"/>
        <v>9.1783999999999999</v>
      </c>
      <c r="Q29" s="37">
        <f t="shared" si="2"/>
        <v>5.1326000000000001</v>
      </c>
      <c r="R29" s="37">
        <f t="shared" si="3"/>
        <v>6.6198000000000006</v>
      </c>
      <c r="S29" s="37">
        <f t="shared" si="4"/>
        <v>1.0691999999999999</v>
      </c>
      <c r="T29" s="37">
        <f t="shared" si="10"/>
        <v>22</v>
      </c>
    </row>
    <row r="30" spans="1:20">
      <c r="A30" s="8" t="s">
        <v>72</v>
      </c>
      <c r="B30" s="197">
        <v>22</v>
      </c>
      <c r="C30" s="197">
        <v>22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9.1783999999999999</v>
      </c>
      <c r="J30" s="21">
        <f t="shared" si="6"/>
        <v>5.1326000000000001</v>
      </c>
      <c r="K30" s="21">
        <f t="shared" si="7"/>
        <v>6.6198000000000006</v>
      </c>
      <c r="L30" s="21">
        <f t="shared" si="8"/>
        <v>1.0691999999999999</v>
      </c>
      <c r="M30" s="157">
        <f t="shared" si="9"/>
        <v>22</v>
      </c>
      <c r="N30" s="22"/>
      <c r="P30" s="37">
        <f t="shared" si="1"/>
        <v>9.1783999999999999</v>
      </c>
      <c r="Q30" s="37">
        <f t="shared" si="2"/>
        <v>5.1326000000000001</v>
      </c>
      <c r="R30" s="37">
        <f t="shared" si="3"/>
        <v>6.6198000000000006</v>
      </c>
      <c r="S30" s="37">
        <f t="shared" si="4"/>
        <v>1.0691999999999999</v>
      </c>
      <c r="T30" s="37">
        <f t="shared" si="10"/>
        <v>22</v>
      </c>
    </row>
    <row r="31" spans="1:20">
      <c r="A31" s="8" t="s">
        <v>73</v>
      </c>
      <c r="B31" s="197">
        <v>22</v>
      </c>
      <c r="C31" s="197">
        <v>22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9.1783999999999999</v>
      </c>
      <c r="J31" s="21">
        <f t="shared" si="6"/>
        <v>5.1326000000000001</v>
      </c>
      <c r="K31" s="21">
        <f t="shared" si="7"/>
        <v>6.6198000000000006</v>
      </c>
      <c r="L31" s="21">
        <f t="shared" si="8"/>
        <v>1.0691999999999999</v>
      </c>
      <c r="M31" s="157">
        <f t="shared" si="9"/>
        <v>22</v>
      </c>
      <c r="N31" s="22"/>
      <c r="P31" s="37">
        <f t="shared" si="1"/>
        <v>9.1783999999999999</v>
      </c>
      <c r="Q31" s="37">
        <f t="shared" si="2"/>
        <v>5.1326000000000001</v>
      </c>
      <c r="R31" s="37">
        <f t="shared" si="3"/>
        <v>6.6198000000000006</v>
      </c>
      <c r="S31" s="37">
        <f t="shared" si="4"/>
        <v>1.0691999999999999</v>
      </c>
      <c r="T31" s="37">
        <f t="shared" si="10"/>
        <v>22</v>
      </c>
    </row>
    <row r="32" spans="1:20">
      <c r="A32" s="8" t="s">
        <v>74</v>
      </c>
      <c r="B32" s="197">
        <v>22</v>
      </c>
      <c r="C32" s="197">
        <v>22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9.1783999999999999</v>
      </c>
      <c r="J32" s="21">
        <f t="shared" si="6"/>
        <v>5.1326000000000001</v>
      </c>
      <c r="K32" s="21">
        <f t="shared" si="7"/>
        <v>6.6198000000000006</v>
      </c>
      <c r="L32" s="21">
        <f t="shared" si="8"/>
        <v>1.0691999999999999</v>
      </c>
      <c r="M32" s="157">
        <f t="shared" si="9"/>
        <v>22</v>
      </c>
      <c r="N32" s="22"/>
      <c r="P32" s="37">
        <f t="shared" si="1"/>
        <v>9.1783999999999999</v>
      </c>
      <c r="Q32" s="37">
        <f t="shared" si="2"/>
        <v>5.1326000000000001</v>
      </c>
      <c r="R32" s="37">
        <f t="shared" si="3"/>
        <v>6.6198000000000006</v>
      </c>
      <c r="S32" s="37">
        <f t="shared" si="4"/>
        <v>1.0691999999999999</v>
      </c>
      <c r="T32" s="37">
        <f t="shared" si="10"/>
        <v>22</v>
      </c>
    </row>
    <row r="33" spans="1:20">
      <c r="A33" s="8" t="s">
        <v>75</v>
      </c>
      <c r="B33" s="197">
        <v>22</v>
      </c>
      <c r="C33" s="197">
        <v>22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9.1783999999999999</v>
      </c>
      <c r="J33" s="21">
        <f t="shared" si="6"/>
        <v>5.1326000000000001</v>
      </c>
      <c r="K33" s="21">
        <f t="shared" si="7"/>
        <v>6.6198000000000006</v>
      </c>
      <c r="L33" s="21">
        <f t="shared" si="8"/>
        <v>1.0691999999999999</v>
      </c>
      <c r="M33" s="157">
        <f t="shared" si="9"/>
        <v>22</v>
      </c>
      <c r="N33" s="22"/>
      <c r="P33" s="37">
        <f t="shared" si="1"/>
        <v>9.1783999999999999</v>
      </c>
      <c r="Q33" s="37">
        <f t="shared" si="2"/>
        <v>5.1326000000000001</v>
      </c>
      <c r="R33" s="37">
        <f t="shared" si="3"/>
        <v>6.6198000000000006</v>
      </c>
      <c r="S33" s="37">
        <f t="shared" si="4"/>
        <v>1.0691999999999999</v>
      </c>
      <c r="T33" s="37">
        <f t="shared" si="10"/>
        <v>22</v>
      </c>
    </row>
    <row r="34" spans="1:20">
      <c r="A34" s="8" t="s">
        <v>76</v>
      </c>
      <c r="B34" s="197">
        <v>22</v>
      </c>
      <c r="C34" s="197">
        <v>22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9.1783999999999999</v>
      </c>
      <c r="J34" s="21">
        <f t="shared" si="6"/>
        <v>5.1326000000000001</v>
      </c>
      <c r="K34" s="21">
        <f t="shared" si="7"/>
        <v>6.6198000000000006</v>
      </c>
      <c r="L34" s="21">
        <f t="shared" si="8"/>
        <v>1.0691999999999999</v>
      </c>
      <c r="M34" s="157">
        <f t="shared" si="9"/>
        <v>22</v>
      </c>
      <c r="N34" s="22"/>
      <c r="P34" s="37">
        <f t="shared" si="1"/>
        <v>9.1783999999999999</v>
      </c>
      <c r="Q34" s="37">
        <f t="shared" si="2"/>
        <v>5.1326000000000001</v>
      </c>
      <c r="R34" s="37">
        <f t="shared" si="3"/>
        <v>6.6198000000000006</v>
      </c>
      <c r="S34" s="37">
        <f t="shared" si="4"/>
        <v>1.0691999999999999</v>
      </c>
      <c r="T34" s="37">
        <f t="shared" si="10"/>
        <v>22</v>
      </c>
    </row>
    <row r="35" spans="1:20">
      <c r="A35" s="8" t="s">
        <v>77</v>
      </c>
      <c r="B35" s="197">
        <v>22</v>
      </c>
      <c r="C35" s="197">
        <v>22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9.1783999999999999</v>
      </c>
      <c r="J35" s="21">
        <f t="shared" si="6"/>
        <v>5.1326000000000001</v>
      </c>
      <c r="K35" s="21">
        <f t="shared" si="7"/>
        <v>6.6198000000000006</v>
      </c>
      <c r="L35" s="21">
        <f t="shared" si="8"/>
        <v>1.0691999999999999</v>
      </c>
      <c r="M35" s="157">
        <f t="shared" si="9"/>
        <v>22</v>
      </c>
      <c r="N35" s="22"/>
      <c r="P35" s="37">
        <f t="shared" ref="P35:P66" si="12">I35</f>
        <v>9.1783999999999999</v>
      </c>
      <c r="Q35" s="37">
        <f t="shared" ref="Q35:Q66" si="13">J35</f>
        <v>5.1326000000000001</v>
      </c>
      <c r="R35" s="37">
        <f t="shared" ref="R35:R66" si="14">K35</f>
        <v>6.6198000000000006</v>
      </c>
      <c r="S35" s="37">
        <f t="shared" ref="S35:S66" si="15">L35</f>
        <v>1.0691999999999999</v>
      </c>
      <c r="T35" s="37">
        <f t="shared" si="10"/>
        <v>22</v>
      </c>
    </row>
    <row r="36" spans="1:20">
      <c r="A36" s="8" t="s">
        <v>78</v>
      </c>
      <c r="B36" s="197">
        <v>22</v>
      </c>
      <c r="C36" s="197">
        <v>22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9.1783999999999999</v>
      </c>
      <c r="J36" s="21">
        <f t="shared" si="6"/>
        <v>5.1326000000000001</v>
      </c>
      <c r="K36" s="21">
        <f t="shared" si="7"/>
        <v>6.6198000000000006</v>
      </c>
      <c r="L36" s="21">
        <f t="shared" si="8"/>
        <v>1.0691999999999999</v>
      </c>
      <c r="M36" s="157">
        <f t="shared" si="9"/>
        <v>22</v>
      </c>
      <c r="N36" s="22"/>
      <c r="P36" s="37">
        <f t="shared" si="12"/>
        <v>9.1783999999999999</v>
      </c>
      <c r="Q36" s="37">
        <f t="shared" si="13"/>
        <v>5.1326000000000001</v>
      </c>
      <c r="R36" s="37">
        <f t="shared" si="14"/>
        <v>6.6198000000000006</v>
      </c>
      <c r="S36" s="37">
        <f t="shared" si="15"/>
        <v>1.0691999999999999</v>
      </c>
      <c r="T36" s="37">
        <f t="shared" si="10"/>
        <v>22</v>
      </c>
    </row>
    <row r="37" spans="1:20">
      <c r="A37" s="8" t="s">
        <v>79</v>
      </c>
      <c r="B37" s="197">
        <v>22</v>
      </c>
      <c r="C37" s="197">
        <v>22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9.1783999999999999</v>
      </c>
      <c r="J37" s="21">
        <f t="shared" si="6"/>
        <v>5.1326000000000001</v>
      </c>
      <c r="K37" s="21">
        <f t="shared" si="7"/>
        <v>6.6198000000000006</v>
      </c>
      <c r="L37" s="21">
        <f t="shared" si="8"/>
        <v>1.0691999999999999</v>
      </c>
      <c r="M37" s="157">
        <f t="shared" si="9"/>
        <v>22</v>
      </c>
      <c r="N37" s="22"/>
      <c r="P37" s="37">
        <f t="shared" si="12"/>
        <v>9.1783999999999999</v>
      </c>
      <c r="Q37" s="37">
        <f t="shared" si="13"/>
        <v>5.1326000000000001</v>
      </c>
      <c r="R37" s="37">
        <f t="shared" si="14"/>
        <v>6.6198000000000006</v>
      </c>
      <c r="S37" s="37">
        <f t="shared" si="15"/>
        <v>1.0691999999999999</v>
      </c>
      <c r="T37" s="37">
        <f t="shared" si="10"/>
        <v>22</v>
      </c>
    </row>
    <row r="38" spans="1:20">
      <c r="A38" s="8" t="s">
        <v>80</v>
      </c>
      <c r="B38" s="197">
        <v>22</v>
      </c>
      <c r="C38" s="197">
        <v>22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9.1783999999999999</v>
      </c>
      <c r="J38" s="21">
        <f t="shared" si="6"/>
        <v>5.1326000000000001</v>
      </c>
      <c r="K38" s="21">
        <f t="shared" si="7"/>
        <v>6.6198000000000006</v>
      </c>
      <c r="L38" s="21">
        <f t="shared" si="8"/>
        <v>1.0691999999999999</v>
      </c>
      <c r="M38" s="157">
        <f t="shared" si="9"/>
        <v>22</v>
      </c>
      <c r="N38" s="22"/>
      <c r="P38" s="37">
        <f t="shared" si="12"/>
        <v>9.1783999999999999</v>
      </c>
      <c r="Q38" s="37">
        <f t="shared" si="13"/>
        <v>5.1326000000000001</v>
      </c>
      <c r="R38" s="37">
        <f t="shared" si="14"/>
        <v>6.6198000000000006</v>
      </c>
      <c r="S38" s="37">
        <f t="shared" si="15"/>
        <v>1.0691999999999999</v>
      </c>
      <c r="T38" s="37">
        <f t="shared" si="10"/>
        <v>22</v>
      </c>
    </row>
    <row r="39" spans="1:20">
      <c r="A39" s="8" t="s">
        <v>81</v>
      </c>
      <c r="B39" s="197">
        <v>22</v>
      </c>
      <c r="C39" s="197">
        <v>22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9.1783999999999999</v>
      </c>
      <c r="J39" s="21">
        <f t="shared" si="6"/>
        <v>5.1326000000000001</v>
      </c>
      <c r="K39" s="21">
        <f t="shared" si="7"/>
        <v>6.6198000000000006</v>
      </c>
      <c r="L39" s="21">
        <f t="shared" si="8"/>
        <v>1.0691999999999999</v>
      </c>
      <c r="M39" s="157">
        <f t="shared" si="9"/>
        <v>22</v>
      </c>
      <c r="N39" s="22"/>
      <c r="P39" s="37">
        <f t="shared" si="12"/>
        <v>9.1783999999999999</v>
      </c>
      <c r="Q39" s="37">
        <f t="shared" si="13"/>
        <v>5.1326000000000001</v>
      </c>
      <c r="R39" s="37">
        <f t="shared" si="14"/>
        <v>6.6198000000000006</v>
      </c>
      <c r="S39" s="37">
        <f t="shared" si="15"/>
        <v>1.0691999999999999</v>
      </c>
      <c r="T39" s="37">
        <f t="shared" si="10"/>
        <v>22</v>
      </c>
    </row>
    <row r="40" spans="1:20">
      <c r="A40" s="8" t="s">
        <v>82</v>
      </c>
      <c r="B40" s="197">
        <v>22</v>
      </c>
      <c r="C40" s="197">
        <v>22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9.1783999999999999</v>
      </c>
      <c r="J40" s="21">
        <f t="shared" si="6"/>
        <v>5.1326000000000001</v>
      </c>
      <c r="K40" s="21">
        <f t="shared" si="7"/>
        <v>6.6198000000000006</v>
      </c>
      <c r="L40" s="21">
        <f t="shared" si="8"/>
        <v>1.0691999999999999</v>
      </c>
      <c r="M40" s="157">
        <f t="shared" si="9"/>
        <v>22</v>
      </c>
      <c r="N40" s="22"/>
      <c r="P40" s="37">
        <f t="shared" si="12"/>
        <v>9.1783999999999999</v>
      </c>
      <c r="Q40" s="37">
        <f t="shared" si="13"/>
        <v>5.1326000000000001</v>
      </c>
      <c r="R40" s="37">
        <f t="shared" si="14"/>
        <v>6.6198000000000006</v>
      </c>
      <c r="S40" s="37">
        <f t="shared" si="15"/>
        <v>1.0691999999999999</v>
      </c>
      <c r="T40" s="37">
        <f t="shared" si="10"/>
        <v>22</v>
      </c>
    </row>
    <row r="41" spans="1:20">
      <c r="A41" s="8" t="s">
        <v>83</v>
      </c>
      <c r="B41" s="197">
        <v>22</v>
      </c>
      <c r="C41" s="197">
        <v>22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9.1783999999999999</v>
      </c>
      <c r="J41" s="21">
        <f t="shared" si="6"/>
        <v>5.1326000000000001</v>
      </c>
      <c r="K41" s="21">
        <f t="shared" si="7"/>
        <v>6.6198000000000006</v>
      </c>
      <c r="L41" s="21">
        <f t="shared" si="8"/>
        <v>1.0691999999999999</v>
      </c>
      <c r="M41" s="157">
        <f t="shared" si="9"/>
        <v>22</v>
      </c>
      <c r="N41" s="22"/>
      <c r="P41" s="37">
        <f t="shared" si="12"/>
        <v>9.1783999999999999</v>
      </c>
      <c r="Q41" s="37">
        <f t="shared" si="13"/>
        <v>5.1326000000000001</v>
      </c>
      <c r="R41" s="37">
        <f t="shared" si="14"/>
        <v>6.6198000000000006</v>
      </c>
      <c r="S41" s="37">
        <f t="shared" si="15"/>
        <v>1.0691999999999999</v>
      </c>
      <c r="T41" s="37">
        <f t="shared" si="10"/>
        <v>22</v>
      </c>
    </row>
    <row r="42" spans="1:20">
      <c r="A42" s="8" t="s">
        <v>84</v>
      </c>
      <c r="B42" s="197">
        <v>22</v>
      </c>
      <c r="C42" s="197">
        <v>22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9.1783999999999999</v>
      </c>
      <c r="J42" s="21">
        <f t="shared" si="6"/>
        <v>5.1326000000000001</v>
      </c>
      <c r="K42" s="21">
        <f t="shared" si="7"/>
        <v>6.6198000000000006</v>
      </c>
      <c r="L42" s="21">
        <f t="shared" si="8"/>
        <v>1.0691999999999999</v>
      </c>
      <c r="M42" s="157">
        <f t="shared" si="9"/>
        <v>22</v>
      </c>
      <c r="N42" s="22"/>
      <c r="P42" s="37">
        <f t="shared" si="12"/>
        <v>9.1783999999999999</v>
      </c>
      <c r="Q42" s="37">
        <f t="shared" si="13"/>
        <v>5.1326000000000001</v>
      </c>
      <c r="R42" s="37">
        <f t="shared" si="14"/>
        <v>6.6198000000000006</v>
      </c>
      <c r="S42" s="37">
        <f t="shared" si="15"/>
        <v>1.0691999999999999</v>
      </c>
      <c r="T42" s="37">
        <f t="shared" si="10"/>
        <v>22</v>
      </c>
    </row>
    <row r="43" spans="1:20">
      <c r="A43" s="8" t="s">
        <v>85</v>
      </c>
      <c r="B43" s="197">
        <v>22</v>
      </c>
      <c r="C43" s="197">
        <v>22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9.1783999999999999</v>
      </c>
      <c r="J43" s="21">
        <f t="shared" si="6"/>
        <v>5.1326000000000001</v>
      </c>
      <c r="K43" s="21">
        <f t="shared" si="7"/>
        <v>6.6198000000000006</v>
      </c>
      <c r="L43" s="21">
        <f t="shared" si="8"/>
        <v>1.0691999999999999</v>
      </c>
      <c r="M43" s="157">
        <f t="shared" si="9"/>
        <v>22</v>
      </c>
      <c r="N43" s="22"/>
      <c r="P43" s="37">
        <f t="shared" si="12"/>
        <v>9.1783999999999999</v>
      </c>
      <c r="Q43" s="37">
        <f t="shared" si="13"/>
        <v>5.1326000000000001</v>
      </c>
      <c r="R43" s="37">
        <f t="shared" si="14"/>
        <v>6.6198000000000006</v>
      </c>
      <c r="S43" s="37">
        <f t="shared" si="15"/>
        <v>1.0691999999999999</v>
      </c>
      <c r="T43" s="37">
        <f t="shared" si="10"/>
        <v>22</v>
      </c>
    </row>
    <row r="44" spans="1:20">
      <c r="A44" s="8" t="s">
        <v>86</v>
      </c>
      <c r="B44" s="197">
        <v>22</v>
      </c>
      <c r="C44" s="197">
        <v>22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9.1783999999999999</v>
      </c>
      <c r="J44" s="21">
        <f t="shared" si="6"/>
        <v>5.1326000000000001</v>
      </c>
      <c r="K44" s="21">
        <f t="shared" si="7"/>
        <v>6.6198000000000006</v>
      </c>
      <c r="L44" s="21">
        <f t="shared" si="8"/>
        <v>1.0691999999999999</v>
      </c>
      <c r="M44" s="157">
        <f t="shared" si="9"/>
        <v>22</v>
      </c>
      <c r="N44" s="22"/>
      <c r="P44" s="37">
        <f t="shared" si="12"/>
        <v>9.1783999999999999</v>
      </c>
      <c r="Q44" s="37">
        <f t="shared" si="13"/>
        <v>5.1326000000000001</v>
      </c>
      <c r="R44" s="37">
        <f t="shared" si="14"/>
        <v>6.6198000000000006</v>
      </c>
      <c r="S44" s="37">
        <f t="shared" si="15"/>
        <v>1.0691999999999999</v>
      </c>
      <c r="T44" s="37">
        <f t="shared" si="10"/>
        <v>22</v>
      </c>
    </row>
    <row r="45" spans="1:20">
      <c r="A45" s="8" t="s">
        <v>87</v>
      </c>
      <c r="B45" s="197">
        <v>22</v>
      </c>
      <c r="C45" s="197">
        <v>22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9.1783999999999999</v>
      </c>
      <c r="J45" s="21">
        <f t="shared" si="6"/>
        <v>5.1326000000000001</v>
      </c>
      <c r="K45" s="21">
        <f t="shared" si="7"/>
        <v>6.6198000000000006</v>
      </c>
      <c r="L45" s="21">
        <f t="shared" si="8"/>
        <v>1.0691999999999999</v>
      </c>
      <c r="M45" s="157">
        <f t="shared" si="9"/>
        <v>22</v>
      </c>
      <c r="N45" s="22"/>
      <c r="P45" s="37">
        <f t="shared" si="12"/>
        <v>9.1783999999999999</v>
      </c>
      <c r="Q45" s="37">
        <f t="shared" si="13"/>
        <v>5.1326000000000001</v>
      </c>
      <c r="R45" s="37">
        <f t="shared" si="14"/>
        <v>6.6198000000000006</v>
      </c>
      <c r="S45" s="37">
        <f t="shared" si="15"/>
        <v>1.0691999999999999</v>
      </c>
      <c r="T45" s="37">
        <f t="shared" si="10"/>
        <v>22</v>
      </c>
    </row>
    <row r="46" spans="1:20">
      <c r="A46" s="8" t="s">
        <v>88</v>
      </c>
      <c r="B46" s="197">
        <v>22</v>
      </c>
      <c r="C46" s="197">
        <v>22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9.1783999999999999</v>
      </c>
      <c r="J46" s="21">
        <f t="shared" si="6"/>
        <v>5.1326000000000001</v>
      </c>
      <c r="K46" s="21">
        <f t="shared" si="7"/>
        <v>6.6198000000000006</v>
      </c>
      <c r="L46" s="21">
        <f t="shared" si="8"/>
        <v>1.0691999999999999</v>
      </c>
      <c r="M46" s="157">
        <f t="shared" si="9"/>
        <v>22</v>
      </c>
      <c r="N46" s="22"/>
      <c r="P46" s="37">
        <f t="shared" si="12"/>
        <v>9.1783999999999999</v>
      </c>
      <c r="Q46" s="37">
        <f t="shared" si="13"/>
        <v>5.1326000000000001</v>
      </c>
      <c r="R46" s="37">
        <f t="shared" si="14"/>
        <v>6.6198000000000006</v>
      </c>
      <c r="S46" s="37">
        <f t="shared" si="15"/>
        <v>1.0691999999999999</v>
      </c>
      <c r="T46" s="37">
        <f t="shared" si="10"/>
        <v>22</v>
      </c>
    </row>
    <row r="47" spans="1:20">
      <c r="A47" s="8" t="s">
        <v>89</v>
      </c>
      <c r="B47" s="197">
        <v>22</v>
      </c>
      <c r="C47" s="197">
        <v>22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9.1783999999999999</v>
      </c>
      <c r="J47" s="21">
        <f t="shared" si="6"/>
        <v>5.1326000000000001</v>
      </c>
      <c r="K47" s="21">
        <f t="shared" si="7"/>
        <v>6.6198000000000006</v>
      </c>
      <c r="L47" s="21">
        <f t="shared" si="8"/>
        <v>1.0691999999999999</v>
      </c>
      <c r="M47" s="157">
        <f t="shared" si="9"/>
        <v>22</v>
      </c>
      <c r="N47" s="22"/>
      <c r="P47" s="37">
        <f t="shared" si="12"/>
        <v>9.1783999999999999</v>
      </c>
      <c r="Q47" s="37">
        <f t="shared" si="13"/>
        <v>5.1326000000000001</v>
      </c>
      <c r="R47" s="37">
        <f t="shared" si="14"/>
        <v>6.6198000000000006</v>
      </c>
      <c r="S47" s="37">
        <f t="shared" si="15"/>
        <v>1.0691999999999999</v>
      </c>
      <c r="T47" s="37">
        <f t="shared" si="10"/>
        <v>22</v>
      </c>
    </row>
    <row r="48" spans="1:20">
      <c r="A48" s="8" t="s">
        <v>90</v>
      </c>
      <c r="B48" s="197">
        <v>22</v>
      </c>
      <c r="C48" s="197">
        <v>22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9.1783999999999999</v>
      </c>
      <c r="J48" s="21">
        <f t="shared" si="6"/>
        <v>5.1326000000000001</v>
      </c>
      <c r="K48" s="21">
        <f t="shared" si="7"/>
        <v>6.6198000000000006</v>
      </c>
      <c r="L48" s="21">
        <f t="shared" si="8"/>
        <v>1.0691999999999999</v>
      </c>
      <c r="M48" s="157">
        <f t="shared" si="9"/>
        <v>22</v>
      </c>
      <c r="N48" s="22"/>
      <c r="P48" s="37">
        <f t="shared" si="12"/>
        <v>9.1783999999999999</v>
      </c>
      <c r="Q48" s="37">
        <f t="shared" si="13"/>
        <v>5.1326000000000001</v>
      </c>
      <c r="R48" s="37">
        <f t="shared" si="14"/>
        <v>6.6198000000000006</v>
      </c>
      <c r="S48" s="37">
        <f t="shared" si="15"/>
        <v>1.0691999999999999</v>
      </c>
      <c r="T48" s="37">
        <f t="shared" si="10"/>
        <v>22</v>
      </c>
    </row>
    <row r="49" spans="1:20">
      <c r="A49" s="8" t="s">
        <v>91</v>
      </c>
      <c r="B49" s="197">
        <v>22</v>
      </c>
      <c r="C49" s="197">
        <v>22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9.1783999999999999</v>
      </c>
      <c r="J49" s="21">
        <f t="shared" si="6"/>
        <v>5.1326000000000001</v>
      </c>
      <c r="K49" s="21">
        <f t="shared" si="7"/>
        <v>6.6198000000000006</v>
      </c>
      <c r="L49" s="21">
        <f t="shared" si="8"/>
        <v>1.0691999999999999</v>
      </c>
      <c r="M49" s="157">
        <f t="shared" si="9"/>
        <v>22</v>
      </c>
      <c r="N49" s="22"/>
      <c r="P49" s="37">
        <f t="shared" si="12"/>
        <v>9.1783999999999999</v>
      </c>
      <c r="Q49" s="37">
        <f t="shared" si="13"/>
        <v>5.1326000000000001</v>
      </c>
      <c r="R49" s="37">
        <f t="shared" si="14"/>
        <v>6.6198000000000006</v>
      </c>
      <c r="S49" s="37">
        <f t="shared" si="15"/>
        <v>1.0691999999999999</v>
      </c>
      <c r="T49" s="37">
        <f t="shared" si="10"/>
        <v>22</v>
      </c>
    </row>
    <row r="50" spans="1:20">
      <c r="A50" s="8" t="s">
        <v>92</v>
      </c>
      <c r="B50" s="197">
        <v>22</v>
      </c>
      <c r="C50" s="197">
        <v>22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9.1783999999999999</v>
      </c>
      <c r="J50" s="21">
        <f t="shared" si="6"/>
        <v>5.1326000000000001</v>
      </c>
      <c r="K50" s="21">
        <f t="shared" si="7"/>
        <v>6.6198000000000006</v>
      </c>
      <c r="L50" s="21">
        <f t="shared" si="8"/>
        <v>1.0691999999999999</v>
      </c>
      <c r="M50" s="157">
        <f t="shared" si="9"/>
        <v>22</v>
      </c>
      <c r="N50" s="22"/>
      <c r="P50" s="37">
        <f t="shared" si="12"/>
        <v>9.1783999999999999</v>
      </c>
      <c r="Q50" s="37">
        <f t="shared" si="13"/>
        <v>5.1326000000000001</v>
      </c>
      <c r="R50" s="37">
        <f t="shared" si="14"/>
        <v>6.6198000000000006</v>
      </c>
      <c r="S50" s="37">
        <f t="shared" si="15"/>
        <v>1.0691999999999999</v>
      </c>
      <c r="T50" s="37">
        <f t="shared" si="10"/>
        <v>22</v>
      </c>
    </row>
    <row r="51" spans="1:20">
      <c r="A51" s="8" t="s">
        <v>93</v>
      </c>
      <c r="B51" s="197">
        <v>22</v>
      </c>
      <c r="C51" s="197">
        <v>22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9.1783999999999999</v>
      </c>
      <c r="J51" s="21">
        <f t="shared" si="6"/>
        <v>5.1326000000000001</v>
      </c>
      <c r="K51" s="21">
        <f t="shared" si="7"/>
        <v>6.6198000000000006</v>
      </c>
      <c r="L51" s="21">
        <f t="shared" si="8"/>
        <v>1.0691999999999999</v>
      </c>
      <c r="M51" s="157">
        <f t="shared" si="9"/>
        <v>22</v>
      </c>
      <c r="N51" s="22"/>
      <c r="P51" s="37">
        <f t="shared" si="12"/>
        <v>9.1783999999999999</v>
      </c>
      <c r="Q51" s="37">
        <f t="shared" si="13"/>
        <v>5.1326000000000001</v>
      </c>
      <c r="R51" s="37">
        <f t="shared" si="14"/>
        <v>6.6198000000000006</v>
      </c>
      <c r="S51" s="37">
        <f t="shared" si="15"/>
        <v>1.0691999999999999</v>
      </c>
      <c r="T51" s="37">
        <f t="shared" si="10"/>
        <v>22</v>
      </c>
    </row>
    <row r="52" spans="1:20">
      <c r="A52" s="8" t="s">
        <v>94</v>
      </c>
      <c r="B52" s="197">
        <v>18.5</v>
      </c>
      <c r="C52" s="197">
        <v>18.5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7.7181999999999995</v>
      </c>
      <c r="J52" s="21">
        <f t="shared" si="6"/>
        <v>4.3160499999999997</v>
      </c>
      <c r="K52" s="21">
        <f t="shared" si="7"/>
        <v>5.5666499999999992</v>
      </c>
      <c r="L52" s="21">
        <f t="shared" si="8"/>
        <v>0.89910000000000012</v>
      </c>
      <c r="M52" s="157">
        <f t="shared" si="9"/>
        <v>18.5</v>
      </c>
      <c r="N52" s="22"/>
      <c r="P52" s="37">
        <f t="shared" si="12"/>
        <v>7.7181999999999995</v>
      </c>
      <c r="Q52" s="37">
        <f t="shared" si="13"/>
        <v>4.3160499999999997</v>
      </c>
      <c r="R52" s="37">
        <f t="shared" si="14"/>
        <v>5.5666499999999992</v>
      </c>
      <c r="S52" s="37">
        <f t="shared" si="15"/>
        <v>0.89910000000000012</v>
      </c>
      <c r="T52" s="37">
        <f t="shared" si="10"/>
        <v>18.5</v>
      </c>
    </row>
    <row r="53" spans="1:20">
      <c r="A53" s="8" t="s">
        <v>95</v>
      </c>
      <c r="B53" s="197">
        <v>18.5</v>
      </c>
      <c r="C53" s="197">
        <v>18.5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7.7181999999999995</v>
      </c>
      <c r="J53" s="21">
        <f t="shared" si="6"/>
        <v>4.3160499999999997</v>
      </c>
      <c r="K53" s="21">
        <f t="shared" si="7"/>
        <v>5.5666499999999992</v>
      </c>
      <c r="L53" s="21">
        <f t="shared" si="8"/>
        <v>0.89910000000000012</v>
      </c>
      <c r="M53" s="157">
        <f t="shared" si="9"/>
        <v>18.5</v>
      </c>
      <c r="N53" s="22"/>
      <c r="P53" s="37">
        <f t="shared" si="12"/>
        <v>7.7181999999999995</v>
      </c>
      <c r="Q53" s="37">
        <f t="shared" si="13"/>
        <v>4.3160499999999997</v>
      </c>
      <c r="R53" s="37">
        <f t="shared" si="14"/>
        <v>5.5666499999999992</v>
      </c>
      <c r="S53" s="37">
        <f t="shared" si="15"/>
        <v>0.89910000000000012</v>
      </c>
      <c r="T53" s="37">
        <f t="shared" si="10"/>
        <v>18.5</v>
      </c>
    </row>
    <row r="54" spans="1:20">
      <c r="A54" s="8" t="s">
        <v>96</v>
      </c>
      <c r="B54" s="197">
        <v>18.5</v>
      </c>
      <c r="C54" s="197">
        <v>18.5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7.7181999999999995</v>
      </c>
      <c r="J54" s="21">
        <f t="shared" si="6"/>
        <v>4.3160499999999997</v>
      </c>
      <c r="K54" s="21">
        <f t="shared" si="7"/>
        <v>5.5666499999999992</v>
      </c>
      <c r="L54" s="21">
        <f t="shared" si="8"/>
        <v>0.89910000000000012</v>
      </c>
      <c r="M54" s="157">
        <f t="shared" si="9"/>
        <v>18.5</v>
      </c>
      <c r="N54" s="22"/>
      <c r="P54" s="37">
        <f t="shared" si="12"/>
        <v>7.7181999999999995</v>
      </c>
      <c r="Q54" s="37">
        <f t="shared" si="13"/>
        <v>4.3160499999999997</v>
      </c>
      <c r="R54" s="37">
        <f t="shared" si="14"/>
        <v>5.5666499999999992</v>
      </c>
      <c r="S54" s="37">
        <f t="shared" si="15"/>
        <v>0.89910000000000012</v>
      </c>
      <c r="T54" s="37">
        <f t="shared" si="10"/>
        <v>18.5</v>
      </c>
    </row>
    <row r="55" spans="1:20">
      <c r="A55" s="8" t="s">
        <v>97</v>
      </c>
      <c r="B55" s="197">
        <v>18.5</v>
      </c>
      <c r="C55" s="197">
        <v>18.5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7.7181999999999995</v>
      </c>
      <c r="J55" s="21">
        <f t="shared" si="6"/>
        <v>4.3160499999999997</v>
      </c>
      <c r="K55" s="21">
        <f t="shared" si="7"/>
        <v>5.5666499999999992</v>
      </c>
      <c r="L55" s="21">
        <f t="shared" si="8"/>
        <v>0.89910000000000012</v>
      </c>
      <c r="M55" s="157">
        <f t="shared" si="9"/>
        <v>18.5</v>
      </c>
      <c r="N55" s="22"/>
      <c r="P55" s="37">
        <f t="shared" si="12"/>
        <v>7.7181999999999995</v>
      </c>
      <c r="Q55" s="37">
        <f t="shared" si="13"/>
        <v>4.3160499999999997</v>
      </c>
      <c r="R55" s="37">
        <f t="shared" si="14"/>
        <v>5.5666499999999992</v>
      </c>
      <c r="S55" s="37">
        <f t="shared" si="15"/>
        <v>0.89910000000000012</v>
      </c>
      <c r="T55" s="37">
        <f t="shared" si="10"/>
        <v>18.5</v>
      </c>
    </row>
    <row r="56" spans="1:20">
      <c r="A56" s="8" t="s">
        <v>98</v>
      </c>
      <c r="B56" s="197">
        <v>18.5</v>
      </c>
      <c r="C56" s="197">
        <v>18.5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7.7181999999999995</v>
      </c>
      <c r="J56" s="21">
        <f t="shared" si="6"/>
        <v>4.3160499999999997</v>
      </c>
      <c r="K56" s="21">
        <f t="shared" si="7"/>
        <v>5.5666499999999992</v>
      </c>
      <c r="L56" s="21">
        <f t="shared" si="8"/>
        <v>0.89910000000000012</v>
      </c>
      <c r="M56" s="157">
        <f t="shared" si="9"/>
        <v>18.5</v>
      </c>
      <c r="N56" s="22"/>
      <c r="P56" s="37">
        <f t="shared" si="12"/>
        <v>7.7181999999999995</v>
      </c>
      <c r="Q56" s="37">
        <f t="shared" si="13"/>
        <v>4.3160499999999997</v>
      </c>
      <c r="R56" s="37">
        <f t="shared" si="14"/>
        <v>5.5666499999999992</v>
      </c>
      <c r="S56" s="37">
        <f t="shared" si="15"/>
        <v>0.89910000000000012</v>
      </c>
      <c r="T56" s="37">
        <f t="shared" si="10"/>
        <v>18.5</v>
      </c>
    </row>
    <row r="57" spans="1:20">
      <c r="A57" s="8" t="s">
        <v>99</v>
      </c>
      <c r="B57" s="197">
        <v>18.5</v>
      </c>
      <c r="C57" s="197">
        <v>18.5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7.7181999999999995</v>
      </c>
      <c r="J57" s="21">
        <f t="shared" si="6"/>
        <v>4.3160499999999997</v>
      </c>
      <c r="K57" s="21">
        <f t="shared" si="7"/>
        <v>5.5666499999999992</v>
      </c>
      <c r="L57" s="21">
        <f t="shared" si="8"/>
        <v>0.89910000000000012</v>
      </c>
      <c r="M57" s="157">
        <f t="shared" si="9"/>
        <v>18.5</v>
      </c>
      <c r="N57" s="22"/>
      <c r="P57" s="37">
        <f t="shared" si="12"/>
        <v>7.7181999999999995</v>
      </c>
      <c r="Q57" s="37">
        <f t="shared" si="13"/>
        <v>4.3160499999999997</v>
      </c>
      <c r="R57" s="37">
        <f t="shared" si="14"/>
        <v>5.5666499999999992</v>
      </c>
      <c r="S57" s="37">
        <f t="shared" si="15"/>
        <v>0.89910000000000012</v>
      </c>
      <c r="T57" s="37">
        <f t="shared" si="10"/>
        <v>18.5</v>
      </c>
    </row>
    <row r="58" spans="1:20">
      <c r="A58" s="8" t="s">
        <v>100</v>
      </c>
      <c r="B58" s="197">
        <v>18.5</v>
      </c>
      <c r="C58" s="197">
        <v>18.5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7.7181999999999995</v>
      </c>
      <c r="J58" s="21">
        <f t="shared" si="6"/>
        <v>4.3160499999999997</v>
      </c>
      <c r="K58" s="21">
        <f t="shared" si="7"/>
        <v>5.5666499999999992</v>
      </c>
      <c r="L58" s="21">
        <f t="shared" si="8"/>
        <v>0.89910000000000012</v>
      </c>
      <c r="M58" s="157">
        <f t="shared" si="9"/>
        <v>18.5</v>
      </c>
      <c r="N58" s="22"/>
      <c r="P58" s="37">
        <f t="shared" si="12"/>
        <v>7.7181999999999995</v>
      </c>
      <c r="Q58" s="37">
        <f t="shared" si="13"/>
        <v>4.3160499999999997</v>
      </c>
      <c r="R58" s="37">
        <f t="shared" si="14"/>
        <v>5.5666499999999992</v>
      </c>
      <c r="S58" s="37">
        <f t="shared" si="15"/>
        <v>0.89910000000000012</v>
      </c>
      <c r="T58" s="37">
        <f t="shared" si="10"/>
        <v>18.5</v>
      </c>
    </row>
    <row r="59" spans="1:20">
      <c r="A59" s="8" t="s">
        <v>101</v>
      </c>
      <c r="B59" s="197">
        <v>18.5</v>
      </c>
      <c r="C59" s="197">
        <v>18.5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7.7181999999999995</v>
      </c>
      <c r="J59" s="21">
        <f t="shared" si="6"/>
        <v>4.3160499999999997</v>
      </c>
      <c r="K59" s="21">
        <f t="shared" si="7"/>
        <v>5.5666499999999992</v>
      </c>
      <c r="L59" s="21">
        <f t="shared" si="8"/>
        <v>0.89910000000000012</v>
      </c>
      <c r="M59" s="157">
        <f t="shared" si="9"/>
        <v>18.5</v>
      </c>
      <c r="N59" s="22"/>
      <c r="P59" s="37">
        <f t="shared" si="12"/>
        <v>7.7181999999999995</v>
      </c>
      <c r="Q59" s="37">
        <f t="shared" si="13"/>
        <v>4.3160499999999997</v>
      </c>
      <c r="R59" s="37">
        <f t="shared" si="14"/>
        <v>5.5666499999999992</v>
      </c>
      <c r="S59" s="37">
        <f t="shared" si="15"/>
        <v>0.89910000000000012</v>
      </c>
      <c r="T59" s="37">
        <f t="shared" si="10"/>
        <v>18.5</v>
      </c>
    </row>
    <row r="60" spans="1:20">
      <c r="A60" s="8" t="s">
        <v>102</v>
      </c>
      <c r="B60" s="197">
        <v>18.5</v>
      </c>
      <c r="C60" s="197">
        <v>18.5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7.7181999999999995</v>
      </c>
      <c r="J60" s="21">
        <f t="shared" si="6"/>
        <v>4.3160499999999997</v>
      </c>
      <c r="K60" s="21">
        <f t="shared" si="7"/>
        <v>5.5666499999999992</v>
      </c>
      <c r="L60" s="21">
        <f t="shared" si="8"/>
        <v>0.89910000000000012</v>
      </c>
      <c r="M60" s="157">
        <f t="shared" si="9"/>
        <v>18.5</v>
      </c>
      <c r="N60" s="22"/>
      <c r="P60" s="37">
        <f t="shared" si="12"/>
        <v>7.7181999999999995</v>
      </c>
      <c r="Q60" s="37">
        <f t="shared" si="13"/>
        <v>4.3160499999999997</v>
      </c>
      <c r="R60" s="37">
        <f t="shared" si="14"/>
        <v>5.5666499999999992</v>
      </c>
      <c r="S60" s="37">
        <f t="shared" si="15"/>
        <v>0.89910000000000012</v>
      </c>
      <c r="T60" s="37">
        <f t="shared" si="10"/>
        <v>18.5</v>
      </c>
    </row>
    <row r="61" spans="1:20">
      <c r="A61" s="8" t="s">
        <v>103</v>
      </c>
      <c r="B61" s="197">
        <v>18.5</v>
      </c>
      <c r="C61" s="197">
        <v>18.5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7.7181999999999995</v>
      </c>
      <c r="J61" s="21">
        <f t="shared" si="6"/>
        <v>4.3160499999999997</v>
      </c>
      <c r="K61" s="21">
        <f t="shared" si="7"/>
        <v>5.5666499999999992</v>
      </c>
      <c r="L61" s="21">
        <f t="shared" si="8"/>
        <v>0.89910000000000012</v>
      </c>
      <c r="M61" s="157">
        <f t="shared" si="9"/>
        <v>18.5</v>
      </c>
      <c r="N61" s="22"/>
      <c r="P61" s="37">
        <f t="shared" si="12"/>
        <v>7.7181999999999995</v>
      </c>
      <c r="Q61" s="37">
        <f t="shared" si="13"/>
        <v>4.3160499999999997</v>
      </c>
      <c r="R61" s="37">
        <f t="shared" si="14"/>
        <v>5.5666499999999992</v>
      </c>
      <c r="S61" s="37">
        <f t="shared" si="15"/>
        <v>0.89910000000000012</v>
      </c>
      <c r="T61" s="37">
        <f t="shared" si="10"/>
        <v>18.5</v>
      </c>
    </row>
    <row r="62" spans="1:20">
      <c r="A62" s="8" t="s">
        <v>104</v>
      </c>
      <c r="B62" s="197">
        <v>18.5</v>
      </c>
      <c r="C62" s="197">
        <v>18.5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7.7181999999999995</v>
      </c>
      <c r="J62" s="21">
        <f t="shared" si="6"/>
        <v>4.3160499999999997</v>
      </c>
      <c r="K62" s="21">
        <f t="shared" si="7"/>
        <v>5.5666499999999992</v>
      </c>
      <c r="L62" s="21">
        <f t="shared" si="8"/>
        <v>0.89910000000000012</v>
      </c>
      <c r="M62" s="157">
        <f t="shared" si="9"/>
        <v>18.5</v>
      </c>
      <c r="N62" s="22"/>
      <c r="P62" s="37">
        <f t="shared" si="12"/>
        <v>7.7181999999999995</v>
      </c>
      <c r="Q62" s="37">
        <f t="shared" si="13"/>
        <v>4.3160499999999997</v>
      </c>
      <c r="R62" s="37">
        <f t="shared" si="14"/>
        <v>5.5666499999999992</v>
      </c>
      <c r="S62" s="37">
        <f t="shared" si="15"/>
        <v>0.89910000000000012</v>
      </c>
      <c r="T62" s="37">
        <f t="shared" si="10"/>
        <v>18.5</v>
      </c>
    </row>
    <row r="63" spans="1:20">
      <c r="A63" s="8" t="s">
        <v>105</v>
      </c>
      <c r="B63" s="197">
        <v>18.5</v>
      </c>
      <c r="C63" s="197">
        <v>18.5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7.7181999999999995</v>
      </c>
      <c r="J63" s="21">
        <f t="shared" si="6"/>
        <v>4.3160499999999997</v>
      </c>
      <c r="K63" s="21">
        <f t="shared" si="7"/>
        <v>5.5666499999999992</v>
      </c>
      <c r="L63" s="21">
        <f t="shared" si="8"/>
        <v>0.89910000000000012</v>
      </c>
      <c r="M63" s="157">
        <f t="shared" si="9"/>
        <v>18.5</v>
      </c>
      <c r="N63" s="22"/>
      <c r="P63" s="37">
        <f t="shared" si="12"/>
        <v>7.7181999999999995</v>
      </c>
      <c r="Q63" s="37">
        <f t="shared" si="13"/>
        <v>4.3160499999999997</v>
      </c>
      <c r="R63" s="37">
        <f t="shared" si="14"/>
        <v>5.5666499999999992</v>
      </c>
      <c r="S63" s="37">
        <f t="shared" si="15"/>
        <v>0.89910000000000012</v>
      </c>
      <c r="T63" s="37">
        <f t="shared" si="10"/>
        <v>18.5</v>
      </c>
    </row>
    <row r="64" spans="1:20">
      <c r="A64" s="8" t="s">
        <v>106</v>
      </c>
      <c r="B64" s="197">
        <v>18.5</v>
      </c>
      <c r="C64" s="197">
        <v>18.5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7.7181999999999995</v>
      </c>
      <c r="J64" s="21">
        <f t="shared" si="6"/>
        <v>4.3160499999999997</v>
      </c>
      <c r="K64" s="21">
        <f t="shared" si="7"/>
        <v>5.5666499999999992</v>
      </c>
      <c r="L64" s="21">
        <f t="shared" si="8"/>
        <v>0.89910000000000012</v>
      </c>
      <c r="M64" s="157">
        <f t="shared" si="9"/>
        <v>18.5</v>
      </c>
      <c r="N64" s="22"/>
      <c r="P64" s="37">
        <f t="shared" si="12"/>
        <v>7.7181999999999995</v>
      </c>
      <c r="Q64" s="37">
        <f t="shared" si="13"/>
        <v>4.3160499999999997</v>
      </c>
      <c r="R64" s="37">
        <f t="shared" si="14"/>
        <v>5.5666499999999992</v>
      </c>
      <c r="S64" s="37">
        <f t="shared" si="15"/>
        <v>0.89910000000000012</v>
      </c>
      <c r="T64" s="37">
        <f t="shared" si="10"/>
        <v>18.5</v>
      </c>
    </row>
    <row r="65" spans="1:20">
      <c r="A65" s="8" t="s">
        <v>107</v>
      </c>
      <c r="B65" s="197">
        <v>18.5</v>
      </c>
      <c r="C65" s="197">
        <v>18.5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7.7181999999999995</v>
      </c>
      <c r="J65" s="21">
        <f t="shared" si="6"/>
        <v>4.3160499999999997</v>
      </c>
      <c r="K65" s="21">
        <f t="shared" si="7"/>
        <v>5.5666499999999992</v>
      </c>
      <c r="L65" s="21">
        <f t="shared" si="8"/>
        <v>0.89910000000000012</v>
      </c>
      <c r="M65" s="157">
        <f t="shared" si="9"/>
        <v>18.5</v>
      </c>
      <c r="N65" s="22"/>
      <c r="P65" s="37">
        <f t="shared" si="12"/>
        <v>7.7181999999999995</v>
      </c>
      <c r="Q65" s="37">
        <f t="shared" si="13"/>
        <v>4.3160499999999997</v>
      </c>
      <c r="R65" s="37">
        <f t="shared" si="14"/>
        <v>5.5666499999999992</v>
      </c>
      <c r="S65" s="37">
        <f t="shared" si="15"/>
        <v>0.89910000000000012</v>
      </c>
      <c r="T65" s="37">
        <f t="shared" si="10"/>
        <v>18.5</v>
      </c>
    </row>
    <row r="66" spans="1:20">
      <c r="A66" s="8" t="s">
        <v>108</v>
      </c>
      <c r="B66" s="197">
        <v>18.5</v>
      </c>
      <c r="C66" s="197">
        <v>18.5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7.7181999999999995</v>
      </c>
      <c r="J66" s="21">
        <f t="shared" si="6"/>
        <v>4.3160499999999997</v>
      </c>
      <c r="K66" s="21">
        <f t="shared" si="7"/>
        <v>5.5666499999999992</v>
      </c>
      <c r="L66" s="21">
        <f t="shared" si="8"/>
        <v>0.89910000000000012</v>
      </c>
      <c r="M66" s="157">
        <f t="shared" si="9"/>
        <v>18.5</v>
      </c>
      <c r="N66" s="22"/>
      <c r="P66" s="37">
        <f t="shared" si="12"/>
        <v>7.7181999999999995</v>
      </c>
      <c r="Q66" s="37">
        <f t="shared" si="13"/>
        <v>4.3160499999999997</v>
      </c>
      <c r="R66" s="37">
        <f t="shared" si="14"/>
        <v>5.5666499999999992</v>
      </c>
      <c r="S66" s="37">
        <f t="shared" si="15"/>
        <v>0.89910000000000012</v>
      </c>
      <c r="T66" s="37">
        <f t="shared" si="10"/>
        <v>18.5</v>
      </c>
    </row>
    <row r="67" spans="1:20">
      <c r="A67" s="8" t="s">
        <v>109</v>
      </c>
      <c r="B67" s="197">
        <v>18.5</v>
      </c>
      <c r="C67" s="197">
        <v>18.5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7.7181999999999995</v>
      </c>
      <c r="J67" s="21">
        <f t="shared" si="6"/>
        <v>4.3160499999999997</v>
      </c>
      <c r="K67" s="21">
        <f t="shared" si="7"/>
        <v>5.5666499999999992</v>
      </c>
      <c r="L67" s="21">
        <f t="shared" si="8"/>
        <v>0.89910000000000012</v>
      </c>
      <c r="M67" s="157">
        <f t="shared" si="9"/>
        <v>18.5</v>
      </c>
      <c r="N67" s="22"/>
      <c r="P67" s="37">
        <f t="shared" ref="P67:P98" si="17">I67</f>
        <v>7.7181999999999995</v>
      </c>
      <c r="Q67" s="37">
        <f t="shared" ref="Q67:Q98" si="18">J67</f>
        <v>4.3160499999999997</v>
      </c>
      <c r="R67" s="37">
        <f t="shared" ref="R67:R98" si="19">K67</f>
        <v>5.5666499999999992</v>
      </c>
      <c r="S67" s="37">
        <f t="shared" ref="S67:S98" si="20">L67</f>
        <v>0.89910000000000012</v>
      </c>
      <c r="T67" s="37">
        <f t="shared" si="10"/>
        <v>18.5</v>
      </c>
    </row>
    <row r="68" spans="1:20">
      <c r="A68" s="8" t="s">
        <v>110</v>
      </c>
      <c r="B68" s="197">
        <v>23.5</v>
      </c>
      <c r="C68" s="197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57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197">
        <v>23.5</v>
      </c>
      <c r="C69" s="197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57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197">
        <v>23.5</v>
      </c>
      <c r="C70" s="197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57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197">
        <v>23.5</v>
      </c>
      <c r="C71" s="197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57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197">
        <v>23.5</v>
      </c>
      <c r="C72" s="197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57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197">
        <v>23.5</v>
      </c>
      <c r="C73" s="197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57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197">
        <v>23.5</v>
      </c>
      <c r="C74" s="197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57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197">
        <v>23.5</v>
      </c>
      <c r="C75" s="197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57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197">
        <v>23.5</v>
      </c>
      <c r="C76" s="197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57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197">
        <v>23.5</v>
      </c>
      <c r="C77" s="197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57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197">
        <v>23.5</v>
      </c>
      <c r="C78" s="197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57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197">
        <v>23.5</v>
      </c>
      <c r="C79" s="197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57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197">
        <v>23.5</v>
      </c>
      <c r="C80" s="197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57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7">
        <v>24.5</v>
      </c>
      <c r="C81" s="197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7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7">
        <v>24.5</v>
      </c>
      <c r="C82" s="197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7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7">
        <v>24.5</v>
      </c>
      <c r="C83" s="197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7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7">
        <v>24.5</v>
      </c>
      <c r="C84" s="197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7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7">
        <v>24.5</v>
      </c>
      <c r="C85" s="197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7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7">
        <v>24.5</v>
      </c>
      <c r="C86" s="197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7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7">
        <v>24.5</v>
      </c>
      <c r="C87" s="197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7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7">
        <v>24.5</v>
      </c>
      <c r="C88" s="197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7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7">
        <v>24.5</v>
      </c>
      <c r="C89" s="197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7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7">
        <v>24.5</v>
      </c>
      <c r="C90" s="197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7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7">
        <v>24.5</v>
      </c>
      <c r="C91" s="197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7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7">
        <v>24.5</v>
      </c>
      <c r="C92" s="197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7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7">
        <v>24.5</v>
      </c>
      <c r="C93" s="197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7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7">
        <v>24.5</v>
      </c>
      <c r="C94" s="197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7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7">
        <v>24.5</v>
      </c>
      <c r="C95" s="197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7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7">
        <v>24.5</v>
      </c>
      <c r="C96" s="197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7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7">
        <v>24.5</v>
      </c>
      <c r="C97" s="197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7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7">
        <v>24.5</v>
      </c>
      <c r="C98" s="197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7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0.52149999999999996</v>
      </c>
      <c r="C99" s="20">
        <f t="shared" si="27"/>
        <v>0.52149999999999996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0.21756980000000034</v>
      </c>
      <c r="J99" s="158">
        <f t="shared" ref="J99:L99" si="28">SUM(J3:J98)/4000</f>
        <v>0.12166594999999998</v>
      </c>
      <c r="K99" s="158">
        <f t="shared" si="28"/>
        <v>0.15691934999999968</v>
      </c>
      <c r="L99" s="158">
        <f t="shared" si="28"/>
        <v>2.5344900000000024E-2</v>
      </c>
      <c r="M99" s="159">
        <f>SUM(M3:M98)/4000</f>
        <v>0.52149999999999996</v>
      </c>
      <c r="N99" s="23"/>
      <c r="P99" s="37">
        <f>SUM(P3:P98)/4000</f>
        <v>0.21756980000000034</v>
      </c>
      <c r="Q99" s="37">
        <f t="shared" ref="Q99:S99" si="29">SUM(Q3:Q98)/4000</f>
        <v>0.12166594999999998</v>
      </c>
      <c r="R99" s="37">
        <f t="shared" si="29"/>
        <v>0.15691934999999968</v>
      </c>
      <c r="S99" s="37">
        <f t="shared" si="29"/>
        <v>2.5344900000000024E-2</v>
      </c>
      <c r="T99" s="37">
        <f t="shared" si="26"/>
        <v>0.52150000000000007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-153</v>
      </c>
      <c r="P3" s="53">
        <v>-10</v>
      </c>
      <c r="Q3" s="53">
        <v>0</v>
      </c>
      <c r="R3" s="53">
        <v>0</v>
      </c>
      <c r="S3" s="72">
        <v>0</v>
      </c>
      <c r="U3" s="73">
        <v>0</v>
      </c>
      <c r="V3" s="74">
        <v>-163</v>
      </c>
      <c r="W3">
        <v>0</v>
      </c>
      <c r="X3">
        <v>-153</v>
      </c>
      <c r="Y3">
        <v>0</v>
      </c>
      <c r="Z3">
        <v>0</v>
      </c>
      <c r="AA3">
        <v>-10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-178</v>
      </c>
      <c r="P4" s="46">
        <v>-41</v>
      </c>
      <c r="Q4" s="46">
        <v>0</v>
      </c>
      <c r="R4" s="46">
        <v>0</v>
      </c>
      <c r="S4" s="74">
        <v>0</v>
      </c>
      <c r="U4" s="73">
        <v>0</v>
      </c>
      <c r="V4" s="74">
        <v>-219</v>
      </c>
      <c r="W4">
        <v>0</v>
      </c>
      <c r="X4">
        <v>-178</v>
      </c>
      <c r="Y4">
        <v>0</v>
      </c>
      <c r="Z4">
        <v>0</v>
      </c>
      <c r="AA4">
        <v>-41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-203</v>
      </c>
      <c r="P5" s="46">
        <v>-74</v>
      </c>
      <c r="Q5" s="46">
        <v>0</v>
      </c>
      <c r="R5" s="46">
        <v>0</v>
      </c>
      <c r="S5" s="74">
        <v>0</v>
      </c>
      <c r="U5" s="73">
        <v>0</v>
      </c>
      <c r="V5" s="74">
        <v>-277</v>
      </c>
      <c r="W5">
        <v>0</v>
      </c>
      <c r="X5">
        <v>-203</v>
      </c>
      <c r="Y5">
        <v>0</v>
      </c>
      <c r="Z5">
        <v>0</v>
      </c>
      <c r="AA5">
        <v>-74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-228</v>
      </c>
      <c r="P6" s="46">
        <v>-97</v>
      </c>
      <c r="Q6" s="46">
        <v>0</v>
      </c>
      <c r="R6" s="46">
        <v>0</v>
      </c>
      <c r="S6" s="74">
        <v>0</v>
      </c>
      <c r="U6" s="73">
        <v>0</v>
      </c>
      <c r="V6" s="74">
        <v>-325</v>
      </c>
      <c r="W6">
        <v>0</v>
      </c>
      <c r="X6">
        <v>-228</v>
      </c>
      <c r="Y6">
        <v>0</v>
      </c>
      <c r="Z6">
        <v>0</v>
      </c>
      <c r="AA6">
        <v>-97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-36</v>
      </c>
      <c r="O7" s="46">
        <v>-243</v>
      </c>
      <c r="P7" s="46">
        <v>-124</v>
      </c>
      <c r="Q7" s="46">
        <v>0</v>
      </c>
      <c r="R7" s="46">
        <v>0</v>
      </c>
      <c r="S7" s="74">
        <v>0</v>
      </c>
      <c r="U7" s="73">
        <v>0</v>
      </c>
      <c r="V7" s="74">
        <v>-403</v>
      </c>
      <c r="W7">
        <v>-36</v>
      </c>
      <c r="X7">
        <v>-243</v>
      </c>
      <c r="Y7">
        <v>0</v>
      </c>
      <c r="Z7">
        <v>0</v>
      </c>
      <c r="AA7">
        <v>-124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-50</v>
      </c>
      <c r="O8" s="46">
        <v>-253</v>
      </c>
      <c r="P8" s="46">
        <v>-143</v>
      </c>
      <c r="Q8" s="46">
        <v>0</v>
      </c>
      <c r="R8" s="46">
        <v>0</v>
      </c>
      <c r="S8" s="74">
        <v>0</v>
      </c>
      <c r="U8" s="73">
        <v>0</v>
      </c>
      <c r="V8" s="74">
        <v>-446</v>
      </c>
      <c r="W8">
        <v>-50</v>
      </c>
      <c r="X8">
        <v>-253</v>
      </c>
      <c r="Y8">
        <v>0</v>
      </c>
      <c r="Z8">
        <v>0</v>
      </c>
      <c r="AA8">
        <v>-143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1.44</v>
      </c>
      <c r="N9" s="73">
        <v>-74</v>
      </c>
      <c r="O9" s="46">
        <v>-273</v>
      </c>
      <c r="P9" s="46">
        <v>-168</v>
      </c>
      <c r="Q9" s="46">
        <v>0</v>
      </c>
      <c r="R9" s="46">
        <v>0</v>
      </c>
      <c r="S9" s="74">
        <v>0</v>
      </c>
      <c r="U9" s="73">
        <v>1.44</v>
      </c>
      <c r="V9" s="74">
        <v>-515</v>
      </c>
      <c r="W9">
        <v>-74</v>
      </c>
      <c r="X9">
        <v>-273</v>
      </c>
      <c r="Y9">
        <v>0</v>
      </c>
      <c r="Z9">
        <v>1.44</v>
      </c>
      <c r="AA9">
        <v>-168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1.06</v>
      </c>
      <c r="N10" s="73">
        <v>-95</v>
      </c>
      <c r="O10" s="46">
        <v>-288</v>
      </c>
      <c r="P10" s="46">
        <v>-182</v>
      </c>
      <c r="Q10" s="46">
        <v>0</v>
      </c>
      <c r="R10" s="46">
        <v>0</v>
      </c>
      <c r="S10" s="74">
        <v>0</v>
      </c>
      <c r="U10" s="73">
        <v>1.06</v>
      </c>
      <c r="V10" s="74">
        <v>-565</v>
      </c>
      <c r="W10">
        <v>-95</v>
      </c>
      <c r="X10">
        <v>-288</v>
      </c>
      <c r="Y10">
        <v>0</v>
      </c>
      <c r="Z10">
        <v>1.06</v>
      </c>
      <c r="AA10">
        <v>-182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0.19</v>
      </c>
      <c r="N11" s="73">
        <v>-116</v>
      </c>
      <c r="O11" s="46">
        <v>-288</v>
      </c>
      <c r="P11" s="46">
        <v>-185</v>
      </c>
      <c r="Q11" s="46">
        <v>0</v>
      </c>
      <c r="R11" s="46">
        <v>0</v>
      </c>
      <c r="S11" s="74">
        <v>0</v>
      </c>
      <c r="U11" s="73">
        <v>0.19</v>
      </c>
      <c r="V11" s="74">
        <v>-589</v>
      </c>
      <c r="W11">
        <v>-116</v>
      </c>
      <c r="X11">
        <v>-288</v>
      </c>
      <c r="Y11">
        <v>0</v>
      </c>
      <c r="Z11">
        <v>0.19</v>
      </c>
      <c r="AA11">
        <v>-185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0.67</v>
      </c>
      <c r="N12" s="73">
        <v>-131</v>
      </c>
      <c r="O12" s="46">
        <v>-298</v>
      </c>
      <c r="P12" s="46">
        <v>-196</v>
      </c>
      <c r="Q12" s="46">
        <v>0</v>
      </c>
      <c r="R12" s="46">
        <v>0</v>
      </c>
      <c r="S12" s="74">
        <v>0</v>
      </c>
      <c r="U12" s="73">
        <v>0.67</v>
      </c>
      <c r="V12" s="74">
        <v>-625</v>
      </c>
      <c r="W12">
        <v>-131</v>
      </c>
      <c r="X12">
        <v>-298</v>
      </c>
      <c r="Y12">
        <v>0</v>
      </c>
      <c r="Z12">
        <v>0.67</v>
      </c>
      <c r="AA12">
        <v>-196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1.25</v>
      </c>
      <c r="N13" s="73">
        <v>-143</v>
      </c>
      <c r="O13" s="46">
        <v>-308</v>
      </c>
      <c r="P13" s="46">
        <v>-205</v>
      </c>
      <c r="Q13" s="46">
        <v>0</v>
      </c>
      <c r="R13" s="46">
        <v>0</v>
      </c>
      <c r="S13" s="74">
        <v>0</v>
      </c>
      <c r="U13" s="73">
        <v>1.25</v>
      </c>
      <c r="V13" s="74">
        <v>-656</v>
      </c>
      <c r="W13">
        <v>-143</v>
      </c>
      <c r="X13">
        <v>-308</v>
      </c>
      <c r="Y13">
        <v>0</v>
      </c>
      <c r="Z13">
        <v>1.25</v>
      </c>
      <c r="AA13">
        <v>-205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-154</v>
      </c>
      <c r="O14" s="46">
        <v>-318</v>
      </c>
      <c r="P14" s="46">
        <v>-214</v>
      </c>
      <c r="Q14" s="46">
        <v>0</v>
      </c>
      <c r="R14" s="46">
        <v>0</v>
      </c>
      <c r="S14" s="74">
        <v>0</v>
      </c>
      <c r="U14" s="73">
        <v>0</v>
      </c>
      <c r="V14" s="74">
        <v>-686</v>
      </c>
      <c r="W14">
        <v>-154</v>
      </c>
      <c r="X14">
        <v>-318</v>
      </c>
      <c r="Y14">
        <v>0</v>
      </c>
      <c r="Z14">
        <v>0</v>
      </c>
      <c r="AA14">
        <v>-214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-158</v>
      </c>
      <c r="O15" s="46">
        <v>-323</v>
      </c>
      <c r="P15" s="46">
        <v>-220</v>
      </c>
      <c r="Q15" s="46">
        <v>0</v>
      </c>
      <c r="R15" s="46">
        <v>0</v>
      </c>
      <c r="S15" s="74">
        <v>0</v>
      </c>
      <c r="U15" s="73">
        <v>0</v>
      </c>
      <c r="V15" s="74">
        <v>-701</v>
      </c>
      <c r="W15">
        <v>-158</v>
      </c>
      <c r="X15">
        <v>-323</v>
      </c>
      <c r="Y15">
        <v>0</v>
      </c>
      <c r="Z15">
        <v>0</v>
      </c>
      <c r="AA15">
        <v>-220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-159</v>
      </c>
      <c r="O16" s="46">
        <v>-323</v>
      </c>
      <c r="P16" s="46">
        <v>-223</v>
      </c>
      <c r="Q16" s="46">
        <v>0</v>
      </c>
      <c r="R16" s="46">
        <v>0</v>
      </c>
      <c r="S16" s="74">
        <v>0</v>
      </c>
      <c r="U16" s="73">
        <v>0</v>
      </c>
      <c r="V16" s="74">
        <v>-705</v>
      </c>
      <c r="W16">
        <v>-159</v>
      </c>
      <c r="X16">
        <v>-323</v>
      </c>
      <c r="Y16">
        <v>0</v>
      </c>
      <c r="Z16">
        <v>0</v>
      </c>
      <c r="AA16">
        <v>-223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1.25</v>
      </c>
      <c r="N17" s="73">
        <v>-158</v>
      </c>
      <c r="O17" s="46">
        <v>-323</v>
      </c>
      <c r="P17" s="46">
        <v>-224</v>
      </c>
      <c r="Q17" s="46">
        <v>0</v>
      </c>
      <c r="R17" s="46">
        <v>0</v>
      </c>
      <c r="S17" s="74">
        <v>0</v>
      </c>
      <c r="U17" s="73">
        <v>1.25</v>
      </c>
      <c r="V17" s="74">
        <v>-705</v>
      </c>
      <c r="W17">
        <v>-158</v>
      </c>
      <c r="X17">
        <v>-323</v>
      </c>
      <c r="Y17">
        <v>0</v>
      </c>
      <c r="Z17">
        <v>1.25</v>
      </c>
      <c r="AA17">
        <v>-224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1.25</v>
      </c>
      <c r="N18" s="73">
        <v>-155</v>
      </c>
      <c r="O18" s="46">
        <v>-323</v>
      </c>
      <c r="P18" s="46">
        <v>-223</v>
      </c>
      <c r="Q18" s="46">
        <v>0</v>
      </c>
      <c r="R18" s="46">
        <v>0</v>
      </c>
      <c r="S18" s="74">
        <v>0</v>
      </c>
      <c r="U18" s="73">
        <v>1.25</v>
      </c>
      <c r="V18" s="74">
        <v>-701</v>
      </c>
      <c r="W18">
        <v>-155</v>
      </c>
      <c r="X18">
        <v>-323</v>
      </c>
      <c r="Y18">
        <v>0</v>
      </c>
      <c r="Z18">
        <v>1.25</v>
      </c>
      <c r="AA18">
        <v>-223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2.59</v>
      </c>
      <c r="N19" s="73">
        <v>-138</v>
      </c>
      <c r="O19" s="46">
        <v>-318</v>
      </c>
      <c r="P19" s="46">
        <v>-219</v>
      </c>
      <c r="Q19" s="46">
        <v>0</v>
      </c>
      <c r="R19" s="46">
        <v>0</v>
      </c>
      <c r="S19" s="74">
        <v>0</v>
      </c>
      <c r="U19" s="73">
        <v>2.59</v>
      </c>
      <c r="V19" s="74">
        <v>-675</v>
      </c>
      <c r="W19">
        <v>-138</v>
      </c>
      <c r="X19">
        <v>-318</v>
      </c>
      <c r="Y19">
        <v>0</v>
      </c>
      <c r="Z19">
        <v>2.59</v>
      </c>
      <c r="AA19">
        <v>-219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-125</v>
      </c>
      <c r="O20" s="46">
        <v>-313</v>
      </c>
      <c r="P20" s="46">
        <v>-214</v>
      </c>
      <c r="Q20" s="46">
        <v>0</v>
      </c>
      <c r="R20" s="46">
        <v>0</v>
      </c>
      <c r="S20" s="74">
        <v>0</v>
      </c>
      <c r="U20" s="73">
        <v>0</v>
      </c>
      <c r="V20" s="74">
        <v>-652</v>
      </c>
      <c r="W20">
        <v>-125</v>
      </c>
      <c r="X20">
        <v>-313</v>
      </c>
      <c r="Y20">
        <v>0</v>
      </c>
      <c r="Z20">
        <v>0</v>
      </c>
      <c r="AA20">
        <v>-214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3.84</v>
      </c>
      <c r="N21" s="73">
        <v>-118</v>
      </c>
      <c r="O21" s="46">
        <v>-318</v>
      </c>
      <c r="P21" s="46">
        <v>-210</v>
      </c>
      <c r="Q21" s="46">
        <v>0</v>
      </c>
      <c r="R21" s="46">
        <v>0</v>
      </c>
      <c r="S21" s="74">
        <v>0</v>
      </c>
      <c r="U21" s="73">
        <v>3.84</v>
      </c>
      <c r="V21" s="74">
        <v>-646</v>
      </c>
      <c r="W21">
        <v>-118</v>
      </c>
      <c r="X21">
        <v>-318</v>
      </c>
      <c r="Y21">
        <v>0</v>
      </c>
      <c r="Z21">
        <v>3.84</v>
      </c>
      <c r="AA21">
        <v>-210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4.22</v>
      </c>
      <c r="N22" s="73">
        <v>-98</v>
      </c>
      <c r="O22" s="46">
        <v>-318</v>
      </c>
      <c r="P22" s="46">
        <v>-205</v>
      </c>
      <c r="Q22" s="46">
        <v>0</v>
      </c>
      <c r="R22" s="46">
        <v>0</v>
      </c>
      <c r="S22" s="74">
        <v>0</v>
      </c>
      <c r="U22" s="73">
        <v>4.22</v>
      </c>
      <c r="V22" s="74">
        <v>-621</v>
      </c>
      <c r="W22">
        <v>-98</v>
      </c>
      <c r="X22">
        <v>-318</v>
      </c>
      <c r="Y22">
        <v>0</v>
      </c>
      <c r="Z22">
        <v>4.22</v>
      </c>
      <c r="AA22">
        <v>-205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4.99</v>
      </c>
      <c r="N23" s="73">
        <v>-66</v>
      </c>
      <c r="O23" s="46">
        <v>-298</v>
      </c>
      <c r="P23" s="46">
        <v>-188</v>
      </c>
      <c r="Q23" s="46">
        <v>0</v>
      </c>
      <c r="R23" s="46">
        <v>0</v>
      </c>
      <c r="S23" s="74">
        <v>0</v>
      </c>
      <c r="U23" s="73">
        <v>4.99</v>
      </c>
      <c r="V23" s="74">
        <v>-552</v>
      </c>
      <c r="W23">
        <v>-66</v>
      </c>
      <c r="X23">
        <v>-298</v>
      </c>
      <c r="Y23">
        <v>0</v>
      </c>
      <c r="Z23">
        <v>4.99</v>
      </c>
      <c r="AA23">
        <v>-188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</v>
      </c>
      <c r="N24" s="73">
        <v>-47</v>
      </c>
      <c r="O24" s="46">
        <v>-278</v>
      </c>
      <c r="P24" s="46">
        <v>-170</v>
      </c>
      <c r="Q24" s="46">
        <v>0</v>
      </c>
      <c r="R24" s="46">
        <v>0</v>
      </c>
      <c r="S24" s="74">
        <v>0</v>
      </c>
      <c r="U24" s="73">
        <v>9.5</v>
      </c>
      <c r="V24" s="74">
        <v>-495</v>
      </c>
      <c r="W24">
        <v>-47</v>
      </c>
      <c r="X24">
        <v>-278</v>
      </c>
      <c r="Y24">
        <v>0</v>
      </c>
      <c r="Z24">
        <v>9.5</v>
      </c>
      <c r="AA24">
        <v>-170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</v>
      </c>
      <c r="N25" s="73">
        <v>-22</v>
      </c>
      <c r="O25" s="46">
        <v>-253</v>
      </c>
      <c r="P25" s="46">
        <v>-156</v>
      </c>
      <c r="Q25" s="46">
        <v>0</v>
      </c>
      <c r="R25" s="46">
        <v>0</v>
      </c>
      <c r="S25" s="74">
        <v>0</v>
      </c>
      <c r="U25" s="73">
        <v>9.5</v>
      </c>
      <c r="V25" s="74">
        <v>-431</v>
      </c>
      <c r="W25">
        <v>-22</v>
      </c>
      <c r="X25">
        <v>-253</v>
      </c>
      <c r="Y25">
        <v>0</v>
      </c>
      <c r="Z25">
        <v>9.5</v>
      </c>
      <c r="AA25">
        <v>-156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</v>
      </c>
      <c r="N26" s="73">
        <v>0</v>
      </c>
      <c r="O26" s="46">
        <v>-264</v>
      </c>
      <c r="P26" s="46">
        <v>-393</v>
      </c>
      <c r="Q26" s="46">
        <v>0</v>
      </c>
      <c r="R26" s="46">
        <v>0</v>
      </c>
      <c r="S26" s="74">
        <v>0</v>
      </c>
      <c r="U26" s="73">
        <v>9.5</v>
      </c>
      <c r="V26" s="74">
        <v>-657</v>
      </c>
      <c r="W26">
        <v>0</v>
      </c>
      <c r="X26">
        <v>-264</v>
      </c>
      <c r="Y26">
        <v>0</v>
      </c>
      <c r="Z26">
        <v>9.5</v>
      </c>
      <c r="AA26">
        <v>-393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7.96</v>
      </c>
      <c r="N27" s="73">
        <v>0</v>
      </c>
      <c r="O27" s="46">
        <v>-209</v>
      </c>
      <c r="P27" s="46">
        <v>-368</v>
      </c>
      <c r="Q27" s="46">
        <v>0</v>
      </c>
      <c r="R27" s="46">
        <v>0</v>
      </c>
      <c r="S27" s="74">
        <v>0</v>
      </c>
      <c r="U27" s="73">
        <v>7.96</v>
      </c>
      <c r="V27" s="74">
        <v>-577</v>
      </c>
      <c r="W27">
        <v>0</v>
      </c>
      <c r="X27">
        <v>-209</v>
      </c>
      <c r="Y27">
        <v>0</v>
      </c>
      <c r="Z27">
        <v>7.96</v>
      </c>
      <c r="AA27">
        <v>-368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</v>
      </c>
      <c r="N28" s="73">
        <v>0</v>
      </c>
      <c r="O28" s="46">
        <v>-196</v>
      </c>
      <c r="P28" s="46">
        <v>-342</v>
      </c>
      <c r="Q28" s="46">
        <v>0</v>
      </c>
      <c r="R28" s="46">
        <v>0</v>
      </c>
      <c r="S28" s="74">
        <v>0</v>
      </c>
      <c r="U28" s="73">
        <v>9.5</v>
      </c>
      <c r="V28" s="74">
        <v>-538</v>
      </c>
      <c r="W28">
        <v>0</v>
      </c>
      <c r="X28">
        <v>-196</v>
      </c>
      <c r="Y28">
        <v>0</v>
      </c>
      <c r="Z28">
        <v>9.5</v>
      </c>
      <c r="AA28">
        <v>-342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8.64</v>
      </c>
      <c r="N29" s="73">
        <v>0</v>
      </c>
      <c r="O29" s="46">
        <v>-171</v>
      </c>
      <c r="P29" s="46">
        <v>-313</v>
      </c>
      <c r="Q29" s="46">
        <v>0</v>
      </c>
      <c r="R29" s="46">
        <v>0</v>
      </c>
      <c r="S29" s="74">
        <v>0</v>
      </c>
      <c r="U29" s="73">
        <v>8.64</v>
      </c>
      <c r="V29" s="74">
        <v>-484</v>
      </c>
      <c r="W29">
        <v>0</v>
      </c>
      <c r="X29">
        <v>-171</v>
      </c>
      <c r="Y29">
        <v>0</v>
      </c>
      <c r="Z29">
        <v>8.64</v>
      </c>
      <c r="AA29">
        <v>-313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9.5</v>
      </c>
      <c r="N30" s="73">
        <v>0</v>
      </c>
      <c r="O30" s="46">
        <v>-280</v>
      </c>
      <c r="P30" s="46">
        <v>-575</v>
      </c>
      <c r="Q30" s="46">
        <v>0</v>
      </c>
      <c r="R30" s="46">
        <v>0</v>
      </c>
      <c r="S30" s="74">
        <v>0</v>
      </c>
      <c r="U30" s="73">
        <v>9.5</v>
      </c>
      <c r="V30" s="74">
        <v>-855</v>
      </c>
      <c r="W30">
        <v>0</v>
      </c>
      <c r="X30">
        <v>-280</v>
      </c>
      <c r="Y30">
        <v>0</v>
      </c>
      <c r="Z30">
        <v>9.5</v>
      </c>
      <c r="AA30">
        <v>-575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9.02</v>
      </c>
      <c r="L31" s="46">
        <v>0</v>
      </c>
      <c r="M31" s="74">
        <v>6.72</v>
      </c>
      <c r="N31" s="73">
        <v>0</v>
      </c>
      <c r="O31" s="46">
        <v>-240</v>
      </c>
      <c r="P31" s="46">
        <v>-513</v>
      </c>
      <c r="Q31" s="46">
        <v>0</v>
      </c>
      <c r="R31" s="46">
        <v>0</v>
      </c>
      <c r="S31" s="74">
        <v>0</v>
      </c>
      <c r="U31" s="73">
        <v>15.74</v>
      </c>
      <c r="V31" s="74">
        <v>-753</v>
      </c>
      <c r="W31">
        <v>0</v>
      </c>
      <c r="X31">
        <v>-240</v>
      </c>
      <c r="Y31">
        <v>9.02</v>
      </c>
      <c r="Z31">
        <v>6.72</v>
      </c>
      <c r="AA31">
        <v>-513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8.06</v>
      </c>
      <c r="L32" s="46">
        <v>0</v>
      </c>
      <c r="M32" s="74">
        <v>7.77</v>
      </c>
      <c r="N32" s="73">
        <v>0</v>
      </c>
      <c r="O32" s="46">
        <v>-205</v>
      </c>
      <c r="P32" s="46">
        <v>-452</v>
      </c>
      <c r="Q32" s="46">
        <v>0</v>
      </c>
      <c r="R32" s="46">
        <v>0</v>
      </c>
      <c r="S32" s="74">
        <v>0</v>
      </c>
      <c r="U32" s="73">
        <v>15.83</v>
      </c>
      <c r="V32" s="74">
        <v>-657</v>
      </c>
      <c r="W32">
        <v>0</v>
      </c>
      <c r="X32">
        <v>-205</v>
      </c>
      <c r="Y32">
        <v>8.06</v>
      </c>
      <c r="Z32">
        <v>7.77</v>
      </c>
      <c r="AA32">
        <v>-452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13.05</v>
      </c>
      <c r="L33" s="46">
        <v>0</v>
      </c>
      <c r="M33" s="74">
        <v>6.62</v>
      </c>
      <c r="N33" s="73">
        <v>0</v>
      </c>
      <c r="O33" s="46">
        <v>-180</v>
      </c>
      <c r="P33" s="46">
        <v>-388</v>
      </c>
      <c r="Q33" s="46">
        <v>0</v>
      </c>
      <c r="R33" s="46">
        <v>0</v>
      </c>
      <c r="S33" s="74">
        <v>0</v>
      </c>
      <c r="U33" s="73">
        <v>19.670000000000002</v>
      </c>
      <c r="V33" s="74">
        <v>-568</v>
      </c>
      <c r="W33">
        <v>0</v>
      </c>
      <c r="X33">
        <v>-180</v>
      </c>
      <c r="Y33">
        <v>13.05</v>
      </c>
      <c r="Z33">
        <v>6.62</v>
      </c>
      <c r="AA33">
        <v>-388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19.86</v>
      </c>
      <c r="L34" s="46">
        <v>0</v>
      </c>
      <c r="M34" s="74">
        <v>6.24</v>
      </c>
      <c r="N34" s="73">
        <v>0</v>
      </c>
      <c r="O34" s="46">
        <v>-145</v>
      </c>
      <c r="P34" s="46">
        <v>-332</v>
      </c>
      <c r="Q34" s="46">
        <v>0</v>
      </c>
      <c r="R34" s="46">
        <v>0</v>
      </c>
      <c r="S34" s="74">
        <v>0</v>
      </c>
      <c r="U34" s="73">
        <v>26.1</v>
      </c>
      <c r="V34" s="74">
        <v>-477</v>
      </c>
      <c r="W34">
        <v>0</v>
      </c>
      <c r="X34">
        <v>-145</v>
      </c>
      <c r="Y34">
        <v>19.86</v>
      </c>
      <c r="Z34">
        <v>6.24</v>
      </c>
      <c r="AA34">
        <v>-332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22.35</v>
      </c>
      <c r="L35" s="46">
        <v>0</v>
      </c>
      <c r="M35" s="74">
        <v>6.72</v>
      </c>
      <c r="N35" s="73">
        <v>0</v>
      </c>
      <c r="O35" s="46">
        <v>-120</v>
      </c>
      <c r="P35" s="46">
        <v>-220</v>
      </c>
      <c r="Q35" s="46">
        <v>0</v>
      </c>
      <c r="R35" s="46">
        <v>0</v>
      </c>
      <c r="S35" s="74">
        <v>0</v>
      </c>
      <c r="U35" s="73">
        <v>29.07</v>
      </c>
      <c r="V35" s="74">
        <v>-340</v>
      </c>
      <c r="W35">
        <v>0</v>
      </c>
      <c r="X35">
        <v>-120</v>
      </c>
      <c r="Y35">
        <v>22.35</v>
      </c>
      <c r="Z35">
        <v>6.72</v>
      </c>
      <c r="AA35">
        <v>-220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22.7</v>
      </c>
      <c r="L36" s="46">
        <v>0</v>
      </c>
      <c r="M36" s="74">
        <v>6.12</v>
      </c>
      <c r="N36" s="73">
        <v>0</v>
      </c>
      <c r="O36" s="46">
        <v>-25</v>
      </c>
      <c r="P36" s="46">
        <v>-85</v>
      </c>
      <c r="Q36" s="46">
        <v>0</v>
      </c>
      <c r="R36" s="46">
        <v>0</v>
      </c>
      <c r="S36" s="74">
        <v>0</v>
      </c>
      <c r="U36" s="73">
        <v>28.82</v>
      </c>
      <c r="V36" s="74">
        <v>-110</v>
      </c>
      <c r="W36">
        <v>0</v>
      </c>
      <c r="X36">
        <v>-25</v>
      </c>
      <c r="Y36">
        <v>22.7</v>
      </c>
      <c r="Z36">
        <v>6.12</v>
      </c>
      <c r="AA36">
        <v>-85</v>
      </c>
    </row>
    <row r="37" spans="7:27">
      <c r="G37" t="s">
        <v>79</v>
      </c>
      <c r="H37" s="73">
        <v>9.75</v>
      </c>
      <c r="I37" s="46">
        <v>0</v>
      </c>
      <c r="J37" s="46">
        <v>0</v>
      </c>
      <c r="K37" s="46">
        <v>19.2</v>
      </c>
      <c r="L37" s="46">
        <v>0</v>
      </c>
      <c r="M37" s="74">
        <v>7.43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36.380000000000003</v>
      </c>
      <c r="V37" s="74">
        <v>0</v>
      </c>
      <c r="W37">
        <v>9.75</v>
      </c>
      <c r="X37">
        <v>0</v>
      </c>
      <c r="Y37">
        <v>19.2</v>
      </c>
      <c r="Z37">
        <v>7.43</v>
      </c>
      <c r="AA37">
        <v>0</v>
      </c>
    </row>
    <row r="38" spans="7:27">
      <c r="G38" t="s">
        <v>80</v>
      </c>
      <c r="H38" s="73">
        <v>106.96</v>
      </c>
      <c r="I38" s="46">
        <v>0</v>
      </c>
      <c r="J38" s="46">
        <v>0</v>
      </c>
      <c r="K38" s="46">
        <v>20.6</v>
      </c>
      <c r="L38" s="46">
        <v>0</v>
      </c>
      <c r="M38" s="74">
        <v>6.26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133.82</v>
      </c>
      <c r="V38" s="74">
        <v>0</v>
      </c>
      <c r="W38">
        <v>106.96</v>
      </c>
      <c r="X38">
        <v>0</v>
      </c>
      <c r="Y38">
        <v>20.6</v>
      </c>
      <c r="Z38">
        <v>6.26</v>
      </c>
      <c r="AA38">
        <v>0</v>
      </c>
    </row>
    <row r="39" spans="7:27">
      <c r="G39" t="s">
        <v>81</v>
      </c>
      <c r="H39" s="73">
        <v>192.86</v>
      </c>
      <c r="I39" s="46">
        <v>0</v>
      </c>
      <c r="J39" s="46">
        <v>0</v>
      </c>
      <c r="K39" s="46">
        <v>23.51</v>
      </c>
      <c r="L39" s="46">
        <v>0</v>
      </c>
      <c r="M39" s="74">
        <v>7.39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223.76</v>
      </c>
      <c r="V39" s="74">
        <v>0</v>
      </c>
      <c r="W39">
        <v>192.86</v>
      </c>
      <c r="X39">
        <v>0</v>
      </c>
      <c r="Y39">
        <v>23.51</v>
      </c>
      <c r="Z39">
        <v>7.39</v>
      </c>
      <c r="AA39">
        <v>0</v>
      </c>
    </row>
    <row r="40" spans="7:27">
      <c r="G40" t="s">
        <v>82</v>
      </c>
      <c r="H40" s="73">
        <v>313.76</v>
      </c>
      <c r="I40" s="46">
        <v>0</v>
      </c>
      <c r="J40" s="46">
        <v>0</v>
      </c>
      <c r="K40" s="46">
        <v>23.12</v>
      </c>
      <c r="L40" s="46">
        <v>0</v>
      </c>
      <c r="M40" s="74">
        <v>7.48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344.36</v>
      </c>
      <c r="V40" s="74">
        <v>0</v>
      </c>
      <c r="W40">
        <v>313.76</v>
      </c>
      <c r="X40">
        <v>0</v>
      </c>
      <c r="Y40">
        <v>23.12</v>
      </c>
      <c r="Z40">
        <v>7.48</v>
      </c>
      <c r="AA40">
        <v>0</v>
      </c>
    </row>
    <row r="41" spans="7:27">
      <c r="G41" t="s">
        <v>83</v>
      </c>
      <c r="H41" s="73">
        <v>384.76</v>
      </c>
      <c r="I41" s="46">
        <v>0</v>
      </c>
      <c r="J41" s="46">
        <v>0</v>
      </c>
      <c r="K41" s="46">
        <v>23.6</v>
      </c>
      <c r="L41" s="46">
        <v>0</v>
      </c>
      <c r="M41" s="74">
        <v>6.43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414.79</v>
      </c>
      <c r="V41" s="74">
        <v>0</v>
      </c>
      <c r="W41">
        <v>384.76</v>
      </c>
      <c r="X41">
        <v>0</v>
      </c>
      <c r="Y41">
        <v>23.6</v>
      </c>
      <c r="Z41">
        <v>6.43</v>
      </c>
      <c r="AA41">
        <v>0</v>
      </c>
    </row>
    <row r="42" spans="7:27">
      <c r="G42" t="s">
        <v>84</v>
      </c>
      <c r="H42" s="73">
        <v>427.94</v>
      </c>
      <c r="I42" s="46">
        <v>0</v>
      </c>
      <c r="J42" s="46">
        <v>0</v>
      </c>
      <c r="K42" s="46">
        <v>24.47</v>
      </c>
      <c r="L42" s="46">
        <v>0</v>
      </c>
      <c r="M42" s="74">
        <v>7.29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459.7</v>
      </c>
      <c r="V42" s="74">
        <v>0</v>
      </c>
      <c r="W42">
        <v>427.94</v>
      </c>
      <c r="X42">
        <v>0</v>
      </c>
      <c r="Y42">
        <v>24.47</v>
      </c>
      <c r="Z42">
        <v>7.29</v>
      </c>
      <c r="AA42">
        <v>0</v>
      </c>
    </row>
    <row r="43" spans="7:27">
      <c r="G43" t="s">
        <v>85</v>
      </c>
      <c r="H43" s="73">
        <v>373.25</v>
      </c>
      <c r="I43" s="46">
        <v>0</v>
      </c>
      <c r="J43" s="46">
        <v>0</v>
      </c>
      <c r="K43" s="46">
        <v>21.97</v>
      </c>
      <c r="L43" s="46">
        <v>0</v>
      </c>
      <c r="M43" s="74">
        <v>6.33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401.55</v>
      </c>
      <c r="V43" s="74">
        <v>0</v>
      </c>
      <c r="W43">
        <v>373.25</v>
      </c>
      <c r="X43">
        <v>0</v>
      </c>
      <c r="Y43">
        <v>21.97</v>
      </c>
      <c r="Z43">
        <v>6.33</v>
      </c>
      <c r="AA43">
        <v>0</v>
      </c>
    </row>
    <row r="44" spans="7:27">
      <c r="G44" t="s">
        <v>86</v>
      </c>
      <c r="H44" s="73">
        <v>368.45</v>
      </c>
      <c r="I44" s="46">
        <v>0</v>
      </c>
      <c r="J44" s="46">
        <v>0</v>
      </c>
      <c r="K44" s="46">
        <v>20.73</v>
      </c>
      <c r="L44" s="46">
        <v>0</v>
      </c>
      <c r="M44" s="74">
        <v>4.8899999999999997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394.07</v>
      </c>
      <c r="V44" s="74">
        <v>0</v>
      </c>
      <c r="W44">
        <v>368.45</v>
      </c>
      <c r="X44">
        <v>0</v>
      </c>
      <c r="Y44">
        <v>20.73</v>
      </c>
      <c r="Z44">
        <v>4.8899999999999997</v>
      </c>
      <c r="AA44">
        <v>0</v>
      </c>
    </row>
    <row r="45" spans="7:27">
      <c r="G45" t="s">
        <v>87</v>
      </c>
      <c r="H45" s="73">
        <v>349.25</v>
      </c>
      <c r="I45" s="46">
        <v>0</v>
      </c>
      <c r="J45" s="46">
        <v>0</v>
      </c>
      <c r="K45" s="46">
        <v>0</v>
      </c>
      <c r="L45" s="46">
        <v>0</v>
      </c>
      <c r="M45" s="74">
        <v>6.24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355.49</v>
      </c>
      <c r="V45" s="74">
        <v>0</v>
      </c>
      <c r="W45">
        <v>349.25</v>
      </c>
      <c r="X45">
        <v>0</v>
      </c>
      <c r="Y45">
        <v>0</v>
      </c>
      <c r="Z45">
        <v>6.24</v>
      </c>
      <c r="AA45">
        <v>0</v>
      </c>
    </row>
    <row r="46" spans="7:27">
      <c r="G46" t="s">
        <v>88</v>
      </c>
      <c r="H46" s="73">
        <v>333.91</v>
      </c>
      <c r="I46" s="46">
        <v>0</v>
      </c>
      <c r="J46" s="46">
        <v>0</v>
      </c>
      <c r="K46" s="46">
        <v>0</v>
      </c>
      <c r="L46" s="46">
        <v>0</v>
      </c>
      <c r="M46" s="74">
        <v>5.66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339.57</v>
      </c>
      <c r="V46" s="74">
        <v>0</v>
      </c>
      <c r="W46">
        <v>333.91</v>
      </c>
      <c r="X46">
        <v>0</v>
      </c>
      <c r="Y46">
        <v>0</v>
      </c>
      <c r="Z46">
        <v>5.66</v>
      </c>
      <c r="AA46">
        <v>0</v>
      </c>
    </row>
    <row r="47" spans="7:27">
      <c r="G47" t="s">
        <v>89</v>
      </c>
      <c r="H47" s="73">
        <v>284.97000000000003</v>
      </c>
      <c r="I47" s="46">
        <v>0</v>
      </c>
      <c r="J47" s="46">
        <v>0</v>
      </c>
      <c r="K47" s="46">
        <v>0</v>
      </c>
      <c r="L47" s="46">
        <v>0</v>
      </c>
      <c r="M47" s="74">
        <v>8.06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293.02999999999997</v>
      </c>
      <c r="V47" s="74">
        <v>0</v>
      </c>
      <c r="W47">
        <v>284.97000000000003</v>
      </c>
      <c r="X47">
        <v>0</v>
      </c>
      <c r="Y47">
        <v>0</v>
      </c>
      <c r="Z47">
        <v>8.06</v>
      </c>
      <c r="AA47">
        <v>0</v>
      </c>
    </row>
    <row r="48" spans="7:27">
      <c r="G48" t="s">
        <v>90</v>
      </c>
      <c r="H48" s="73">
        <v>247.55</v>
      </c>
      <c r="I48" s="46">
        <v>0</v>
      </c>
      <c r="J48" s="46">
        <v>0</v>
      </c>
      <c r="K48" s="46">
        <v>0</v>
      </c>
      <c r="L48" s="46">
        <v>0</v>
      </c>
      <c r="M48" s="74">
        <v>3.74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251.29</v>
      </c>
      <c r="V48" s="74">
        <v>0</v>
      </c>
      <c r="W48">
        <v>247.55</v>
      </c>
      <c r="X48">
        <v>0</v>
      </c>
      <c r="Y48">
        <v>0</v>
      </c>
      <c r="Z48">
        <v>3.74</v>
      </c>
      <c r="AA48">
        <v>0</v>
      </c>
    </row>
    <row r="49" spans="7:27">
      <c r="G49" t="s">
        <v>91</v>
      </c>
      <c r="H49" s="73">
        <v>202.46</v>
      </c>
      <c r="I49" s="46">
        <v>0</v>
      </c>
      <c r="J49" s="46">
        <v>0</v>
      </c>
      <c r="K49" s="46">
        <v>0</v>
      </c>
      <c r="L49" s="46">
        <v>0</v>
      </c>
      <c r="M49" s="74">
        <v>4.7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207.16</v>
      </c>
      <c r="V49" s="74">
        <v>0</v>
      </c>
      <c r="W49">
        <v>202.46</v>
      </c>
      <c r="X49">
        <v>0</v>
      </c>
      <c r="Y49">
        <v>0</v>
      </c>
      <c r="Z49">
        <v>4.7</v>
      </c>
      <c r="AA49">
        <v>0</v>
      </c>
    </row>
    <row r="50" spans="7:27">
      <c r="G50" t="s">
        <v>92</v>
      </c>
      <c r="H50" s="73">
        <v>153.52000000000001</v>
      </c>
      <c r="I50" s="46">
        <v>0</v>
      </c>
      <c r="J50" s="46">
        <v>0</v>
      </c>
      <c r="K50" s="46">
        <v>0</v>
      </c>
      <c r="L50" s="46">
        <v>0</v>
      </c>
      <c r="M50" s="74">
        <v>4.99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158.51</v>
      </c>
      <c r="V50" s="74">
        <v>0</v>
      </c>
      <c r="W50">
        <v>153.52000000000001</v>
      </c>
      <c r="X50">
        <v>0</v>
      </c>
      <c r="Y50">
        <v>0</v>
      </c>
      <c r="Z50">
        <v>4.99</v>
      </c>
      <c r="AA50">
        <v>0</v>
      </c>
    </row>
    <row r="51" spans="7:27">
      <c r="G51" t="s">
        <v>93</v>
      </c>
      <c r="H51" s="73">
        <v>142</v>
      </c>
      <c r="I51" s="46">
        <v>0</v>
      </c>
      <c r="J51" s="46">
        <v>0</v>
      </c>
      <c r="K51" s="46">
        <v>0</v>
      </c>
      <c r="L51" s="46">
        <v>0</v>
      </c>
      <c r="M51" s="74">
        <v>5.28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147.28</v>
      </c>
      <c r="V51" s="74">
        <v>0</v>
      </c>
      <c r="W51">
        <v>142</v>
      </c>
      <c r="X51">
        <v>0</v>
      </c>
      <c r="Y51">
        <v>0</v>
      </c>
      <c r="Z51">
        <v>5.28</v>
      </c>
      <c r="AA51">
        <v>0</v>
      </c>
    </row>
    <row r="52" spans="7:27">
      <c r="G52" t="s">
        <v>94</v>
      </c>
      <c r="H52" s="73">
        <v>108.42</v>
      </c>
      <c r="I52" s="46">
        <v>0</v>
      </c>
      <c r="J52" s="46">
        <v>0</v>
      </c>
      <c r="K52" s="46">
        <v>0</v>
      </c>
      <c r="L52" s="46">
        <v>0</v>
      </c>
      <c r="M52" s="74">
        <v>5.95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114.37</v>
      </c>
      <c r="V52" s="74">
        <v>0</v>
      </c>
      <c r="W52">
        <v>108.42</v>
      </c>
      <c r="X52">
        <v>0</v>
      </c>
      <c r="Y52">
        <v>0</v>
      </c>
      <c r="Z52">
        <v>5.95</v>
      </c>
      <c r="AA52">
        <v>0</v>
      </c>
    </row>
    <row r="53" spans="7:27">
      <c r="G53" t="s">
        <v>95</v>
      </c>
      <c r="H53" s="73">
        <v>60.45</v>
      </c>
      <c r="I53" s="46">
        <v>0</v>
      </c>
      <c r="J53" s="46">
        <v>0</v>
      </c>
      <c r="K53" s="46">
        <v>0</v>
      </c>
      <c r="L53" s="46">
        <v>0</v>
      </c>
      <c r="M53" s="74">
        <v>4.99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65.44</v>
      </c>
      <c r="V53" s="74">
        <v>0</v>
      </c>
      <c r="W53">
        <v>60.45</v>
      </c>
      <c r="X53">
        <v>0</v>
      </c>
      <c r="Y53">
        <v>0</v>
      </c>
      <c r="Z53">
        <v>4.99</v>
      </c>
      <c r="AA53">
        <v>0</v>
      </c>
    </row>
    <row r="54" spans="7:27">
      <c r="G54" t="s">
        <v>96</v>
      </c>
      <c r="H54" s="73">
        <v>24.95</v>
      </c>
      <c r="I54" s="46">
        <v>0</v>
      </c>
      <c r="J54" s="46">
        <v>0</v>
      </c>
      <c r="K54" s="46">
        <v>0</v>
      </c>
      <c r="L54" s="46">
        <v>0</v>
      </c>
      <c r="M54" s="74">
        <v>5.47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30.42</v>
      </c>
      <c r="V54" s="74">
        <v>0</v>
      </c>
      <c r="W54">
        <v>24.95</v>
      </c>
      <c r="X54">
        <v>0</v>
      </c>
      <c r="Y54">
        <v>0</v>
      </c>
      <c r="Z54">
        <v>5.47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7.87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7.87</v>
      </c>
      <c r="V55" s="74">
        <v>0</v>
      </c>
      <c r="W55">
        <v>0</v>
      </c>
      <c r="X55">
        <v>0</v>
      </c>
      <c r="Y55">
        <v>0</v>
      </c>
      <c r="Z55">
        <v>7.87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9.5</v>
      </c>
      <c r="V56" s="74">
        <v>0</v>
      </c>
      <c r="W56">
        <v>0</v>
      </c>
      <c r="X56">
        <v>0</v>
      </c>
      <c r="Y56">
        <v>0</v>
      </c>
      <c r="Z56">
        <v>9.5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9.5</v>
      </c>
      <c r="V57" s="74">
        <v>0</v>
      </c>
      <c r="W57">
        <v>0</v>
      </c>
      <c r="X57">
        <v>0</v>
      </c>
      <c r="Y57">
        <v>0</v>
      </c>
      <c r="Z57">
        <v>9.5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9.5</v>
      </c>
      <c r="V58" s="74">
        <v>0</v>
      </c>
      <c r="W58">
        <v>0</v>
      </c>
      <c r="X58">
        <v>0</v>
      </c>
      <c r="Y58">
        <v>0</v>
      </c>
      <c r="Z58">
        <v>9.5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9.5</v>
      </c>
      <c r="V59" s="74">
        <v>0</v>
      </c>
      <c r="W59">
        <v>0</v>
      </c>
      <c r="X59">
        <v>0</v>
      </c>
      <c r="Y59">
        <v>0</v>
      </c>
      <c r="Z59">
        <v>9.5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</v>
      </c>
      <c r="N60" s="73">
        <v>0</v>
      </c>
      <c r="O60" s="46">
        <v>-4</v>
      </c>
      <c r="P60" s="46">
        <v>0</v>
      </c>
      <c r="Q60" s="46">
        <v>0</v>
      </c>
      <c r="R60" s="46">
        <v>0</v>
      </c>
      <c r="S60" s="74">
        <v>0</v>
      </c>
      <c r="U60" s="73">
        <v>9.5</v>
      </c>
      <c r="V60" s="74">
        <v>-4</v>
      </c>
      <c r="W60">
        <v>0</v>
      </c>
      <c r="X60">
        <v>-4</v>
      </c>
      <c r="Y60">
        <v>0</v>
      </c>
      <c r="Z60">
        <v>9.5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</v>
      </c>
      <c r="N61" s="73">
        <v>0</v>
      </c>
      <c r="O61" s="46">
        <v>-9</v>
      </c>
      <c r="P61" s="46">
        <v>0</v>
      </c>
      <c r="Q61" s="46">
        <v>0</v>
      </c>
      <c r="R61" s="46">
        <v>0</v>
      </c>
      <c r="S61" s="74">
        <v>0</v>
      </c>
      <c r="U61" s="73">
        <v>9.5</v>
      </c>
      <c r="V61" s="74">
        <v>-9</v>
      </c>
      <c r="W61">
        <v>0</v>
      </c>
      <c r="X61">
        <v>-9</v>
      </c>
      <c r="Y61">
        <v>0</v>
      </c>
      <c r="Z61">
        <v>9.5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7.2</v>
      </c>
      <c r="N62" s="73">
        <v>0</v>
      </c>
      <c r="O62" s="46">
        <v>-4</v>
      </c>
      <c r="P62" s="46">
        <v>0</v>
      </c>
      <c r="Q62" s="46">
        <v>0</v>
      </c>
      <c r="R62" s="46">
        <v>0</v>
      </c>
      <c r="S62" s="74">
        <v>0</v>
      </c>
      <c r="U62" s="73">
        <v>7.2</v>
      </c>
      <c r="V62" s="74">
        <v>-4</v>
      </c>
      <c r="W62">
        <v>0</v>
      </c>
      <c r="X62">
        <v>-4</v>
      </c>
      <c r="Y62">
        <v>0</v>
      </c>
      <c r="Z62">
        <v>7.2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6.52</v>
      </c>
      <c r="N63" s="73">
        <v>0</v>
      </c>
      <c r="O63" s="46">
        <v>-14</v>
      </c>
      <c r="P63" s="46">
        <v>0</v>
      </c>
      <c r="Q63" s="46">
        <v>0</v>
      </c>
      <c r="R63" s="46">
        <v>0</v>
      </c>
      <c r="S63" s="74">
        <v>0</v>
      </c>
      <c r="U63" s="73">
        <v>6.52</v>
      </c>
      <c r="V63" s="74">
        <v>-14</v>
      </c>
      <c r="W63">
        <v>0</v>
      </c>
      <c r="X63">
        <v>-14</v>
      </c>
      <c r="Y63">
        <v>0</v>
      </c>
      <c r="Z63">
        <v>6.52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9.5</v>
      </c>
      <c r="V64" s="74">
        <v>0</v>
      </c>
      <c r="W64">
        <v>0</v>
      </c>
      <c r="X64">
        <v>0</v>
      </c>
      <c r="Y64">
        <v>0</v>
      </c>
      <c r="Z64">
        <v>9.5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</v>
      </c>
      <c r="N65" s="73">
        <v>0</v>
      </c>
      <c r="O65" s="46">
        <v>-14</v>
      </c>
      <c r="P65" s="46">
        <v>0</v>
      </c>
      <c r="Q65" s="46">
        <v>0</v>
      </c>
      <c r="R65" s="46">
        <v>0</v>
      </c>
      <c r="S65" s="74">
        <v>0</v>
      </c>
      <c r="U65" s="73">
        <v>9.5</v>
      </c>
      <c r="V65" s="74">
        <v>-14</v>
      </c>
      <c r="W65">
        <v>0</v>
      </c>
      <c r="X65">
        <v>-14</v>
      </c>
      <c r="Y65">
        <v>0</v>
      </c>
      <c r="Z65">
        <v>9.5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2.21</v>
      </c>
      <c r="N66" s="73">
        <v>0</v>
      </c>
      <c r="O66" s="46">
        <v>-4</v>
      </c>
      <c r="P66" s="46">
        <v>0</v>
      </c>
      <c r="Q66" s="46">
        <v>0</v>
      </c>
      <c r="R66" s="46">
        <v>0</v>
      </c>
      <c r="S66" s="74">
        <v>0</v>
      </c>
      <c r="U66" s="73">
        <v>2.21</v>
      </c>
      <c r="V66" s="74">
        <v>-4</v>
      </c>
      <c r="W66">
        <v>0</v>
      </c>
      <c r="X66">
        <v>-4</v>
      </c>
      <c r="Y66">
        <v>0</v>
      </c>
      <c r="Z66">
        <v>2.21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-1</v>
      </c>
      <c r="W69">
        <v>0</v>
      </c>
      <c r="X69">
        <v>-1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5.86</v>
      </c>
      <c r="L71" s="46">
        <v>0</v>
      </c>
      <c r="M71" s="74">
        <v>4.41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10.27</v>
      </c>
      <c r="V71" s="74">
        <v>0</v>
      </c>
      <c r="W71">
        <v>0</v>
      </c>
      <c r="X71">
        <v>0</v>
      </c>
      <c r="Y71">
        <v>5.86</v>
      </c>
      <c r="Z71">
        <v>4.41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8.06</v>
      </c>
      <c r="L72" s="46">
        <v>0</v>
      </c>
      <c r="M72" s="74">
        <v>5.28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13.34</v>
      </c>
      <c r="V72" s="74">
        <v>0</v>
      </c>
      <c r="W72">
        <v>0</v>
      </c>
      <c r="X72">
        <v>0</v>
      </c>
      <c r="Y72">
        <v>8.06</v>
      </c>
      <c r="Z72">
        <v>5.28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19.77</v>
      </c>
      <c r="L73" s="46">
        <v>0</v>
      </c>
      <c r="M73" s="74">
        <v>7.77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27.54</v>
      </c>
      <c r="V73" s="74">
        <v>0</v>
      </c>
      <c r="W73">
        <v>0</v>
      </c>
      <c r="X73">
        <v>0</v>
      </c>
      <c r="Y73">
        <v>19.77</v>
      </c>
      <c r="Z73">
        <v>7.77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26.48</v>
      </c>
      <c r="L74" s="46">
        <v>0</v>
      </c>
      <c r="M74" s="74">
        <v>9.31</v>
      </c>
      <c r="N74" s="73">
        <v>0</v>
      </c>
      <c r="O74" s="46">
        <v>0</v>
      </c>
      <c r="P74" s="46">
        <v>-85</v>
      </c>
      <c r="Q74" s="46">
        <v>0</v>
      </c>
      <c r="R74" s="46">
        <v>0</v>
      </c>
      <c r="S74" s="74">
        <v>0</v>
      </c>
      <c r="U74" s="73">
        <v>35.79</v>
      </c>
      <c r="V74" s="74">
        <v>-85</v>
      </c>
      <c r="W74">
        <v>0</v>
      </c>
      <c r="X74">
        <v>0</v>
      </c>
      <c r="Y74">
        <v>26.48</v>
      </c>
      <c r="Z74">
        <v>9.31</v>
      </c>
      <c r="AA74">
        <v>-85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31.08</v>
      </c>
      <c r="L75" s="46">
        <v>0</v>
      </c>
      <c r="M75" s="74">
        <v>9.31</v>
      </c>
      <c r="N75" s="73">
        <v>0</v>
      </c>
      <c r="O75" s="46">
        <v>0</v>
      </c>
      <c r="P75" s="46">
        <v>-54</v>
      </c>
      <c r="Q75" s="46">
        <v>0</v>
      </c>
      <c r="R75" s="46">
        <v>0</v>
      </c>
      <c r="S75" s="74">
        <v>0</v>
      </c>
      <c r="U75" s="73">
        <v>40.39</v>
      </c>
      <c r="V75" s="74">
        <v>-54</v>
      </c>
      <c r="W75">
        <v>0</v>
      </c>
      <c r="X75">
        <v>0</v>
      </c>
      <c r="Y75">
        <v>31.08</v>
      </c>
      <c r="Z75">
        <v>9.31</v>
      </c>
      <c r="AA75">
        <v>-54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33.97</v>
      </c>
      <c r="L76" s="46">
        <v>0</v>
      </c>
      <c r="M76" s="74">
        <v>7.29</v>
      </c>
      <c r="N76" s="73">
        <v>0</v>
      </c>
      <c r="O76" s="46">
        <v>0</v>
      </c>
      <c r="P76" s="46">
        <v>-17</v>
      </c>
      <c r="Q76" s="46">
        <v>0</v>
      </c>
      <c r="R76" s="46">
        <v>0</v>
      </c>
      <c r="S76" s="74">
        <v>0</v>
      </c>
      <c r="U76" s="73">
        <v>41.26</v>
      </c>
      <c r="V76" s="74">
        <v>-17</v>
      </c>
      <c r="W76">
        <v>0</v>
      </c>
      <c r="X76">
        <v>0</v>
      </c>
      <c r="Y76">
        <v>33.97</v>
      </c>
      <c r="Z76">
        <v>7.29</v>
      </c>
      <c r="AA76">
        <v>-17</v>
      </c>
    </row>
    <row r="77" spans="7:27">
      <c r="G77" t="s">
        <v>119</v>
      </c>
      <c r="H77" s="73">
        <v>6.72</v>
      </c>
      <c r="I77" s="46">
        <v>0</v>
      </c>
      <c r="J77" s="46">
        <v>0</v>
      </c>
      <c r="K77" s="46">
        <v>34.93</v>
      </c>
      <c r="L77" s="46">
        <v>0</v>
      </c>
      <c r="M77" s="74">
        <v>7.48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49.13</v>
      </c>
      <c r="V77" s="74">
        <v>0</v>
      </c>
      <c r="W77">
        <v>6.72</v>
      </c>
      <c r="X77">
        <v>0</v>
      </c>
      <c r="Y77">
        <v>34.93</v>
      </c>
      <c r="Z77">
        <v>7.48</v>
      </c>
      <c r="AA77">
        <v>0</v>
      </c>
    </row>
    <row r="78" spans="7:27">
      <c r="G78" t="s">
        <v>120</v>
      </c>
      <c r="H78" s="73">
        <v>13.43</v>
      </c>
      <c r="I78" s="46">
        <v>0</v>
      </c>
      <c r="J78" s="46">
        <v>0</v>
      </c>
      <c r="K78" s="46">
        <v>35.020000000000003</v>
      </c>
      <c r="L78" s="46">
        <v>0</v>
      </c>
      <c r="M78" s="74">
        <v>7.68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56.13</v>
      </c>
      <c r="V78" s="74">
        <v>0</v>
      </c>
      <c r="W78">
        <v>13.43</v>
      </c>
      <c r="X78">
        <v>0</v>
      </c>
      <c r="Y78">
        <v>35.020000000000003</v>
      </c>
      <c r="Z78">
        <v>7.68</v>
      </c>
      <c r="AA78">
        <v>0</v>
      </c>
    </row>
    <row r="79" spans="7:27">
      <c r="G79" t="s">
        <v>121</v>
      </c>
      <c r="H79" s="73">
        <v>45.1</v>
      </c>
      <c r="I79" s="46">
        <v>0</v>
      </c>
      <c r="J79" s="46">
        <v>0</v>
      </c>
      <c r="K79" s="46">
        <v>16.98</v>
      </c>
      <c r="L79" s="46">
        <v>0</v>
      </c>
      <c r="M79" s="74">
        <v>8.06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70.14</v>
      </c>
      <c r="V79" s="74">
        <v>0</v>
      </c>
      <c r="W79">
        <v>45.1</v>
      </c>
      <c r="X79">
        <v>0</v>
      </c>
      <c r="Y79">
        <v>16.98</v>
      </c>
      <c r="Z79">
        <v>8.06</v>
      </c>
      <c r="AA79">
        <v>0</v>
      </c>
    </row>
    <row r="80" spans="7:27">
      <c r="G80" t="s">
        <v>122</v>
      </c>
      <c r="H80" s="73">
        <v>110.34</v>
      </c>
      <c r="I80" s="46">
        <v>0</v>
      </c>
      <c r="J80" s="46">
        <v>0</v>
      </c>
      <c r="K80" s="46">
        <v>20.82</v>
      </c>
      <c r="L80" s="46">
        <v>0</v>
      </c>
      <c r="M80" s="74">
        <v>6.72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137.88</v>
      </c>
      <c r="V80" s="74">
        <v>0</v>
      </c>
      <c r="W80">
        <v>110.34</v>
      </c>
      <c r="X80">
        <v>0</v>
      </c>
      <c r="Y80">
        <v>20.82</v>
      </c>
      <c r="Z80">
        <v>6.72</v>
      </c>
      <c r="AA80">
        <v>0</v>
      </c>
    </row>
    <row r="81" spans="7:27">
      <c r="G81" t="s">
        <v>123</v>
      </c>
      <c r="H81" s="73">
        <v>135.29</v>
      </c>
      <c r="I81" s="46">
        <v>0</v>
      </c>
      <c r="J81" s="46">
        <v>0</v>
      </c>
      <c r="K81" s="46">
        <v>17.46</v>
      </c>
      <c r="L81" s="46">
        <v>0</v>
      </c>
      <c r="M81" s="74">
        <v>9.5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162.25</v>
      </c>
      <c r="V81" s="74">
        <v>0</v>
      </c>
      <c r="W81">
        <v>135.29</v>
      </c>
      <c r="X81">
        <v>0</v>
      </c>
      <c r="Y81">
        <v>17.46</v>
      </c>
      <c r="Z81">
        <v>9.5</v>
      </c>
      <c r="AA81">
        <v>0</v>
      </c>
    </row>
    <row r="82" spans="7:27">
      <c r="G82" t="s">
        <v>124</v>
      </c>
      <c r="H82" s="73">
        <v>118.98</v>
      </c>
      <c r="I82" s="46">
        <v>0</v>
      </c>
      <c r="J82" s="46">
        <v>0</v>
      </c>
      <c r="K82" s="46">
        <v>0</v>
      </c>
      <c r="L82" s="46">
        <v>0</v>
      </c>
      <c r="M82" s="74">
        <v>9.5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128.47999999999999</v>
      </c>
      <c r="V82" s="74">
        <v>0</v>
      </c>
      <c r="W82">
        <v>118.98</v>
      </c>
      <c r="X82">
        <v>0</v>
      </c>
      <c r="Y82">
        <v>0</v>
      </c>
      <c r="Z82">
        <v>9.5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9.5</v>
      </c>
      <c r="V83" s="74">
        <v>0</v>
      </c>
      <c r="W83">
        <v>0</v>
      </c>
      <c r="X83">
        <v>0</v>
      </c>
      <c r="Y83">
        <v>0</v>
      </c>
      <c r="Z83">
        <v>9.5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</v>
      </c>
      <c r="N84" s="73">
        <v>0</v>
      </c>
      <c r="O84" s="46">
        <v>-30</v>
      </c>
      <c r="P84" s="46">
        <v>-14</v>
      </c>
      <c r="Q84" s="46">
        <v>0</v>
      </c>
      <c r="R84" s="46">
        <v>0</v>
      </c>
      <c r="S84" s="74">
        <v>0</v>
      </c>
      <c r="U84" s="73">
        <v>9.5</v>
      </c>
      <c r="V84" s="74">
        <v>-44</v>
      </c>
      <c r="W84">
        <v>0</v>
      </c>
      <c r="X84">
        <v>-30</v>
      </c>
      <c r="Y84">
        <v>0</v>
      </c>
      <c r="Z84">
        <v>9.5</v>
      </c>
      <c r="AA84">
        <v>-14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</v>
      </c>
      <c r="N85" s="73">
        <v>0</v>
      </c>
      <c r="O85" s="46">
        <v>-40</v>
      </c>
      <c r="P85" s="46">
        <v>0</v>
      </c>
      <c r="Q85" s="46">
        <v>0</v>
      </c>
      <c r="R85" s="46">
        <v>0</v>
      </c>
      <c r="S85" s="74">
        <v>0</v>
      </c>
      <c r="U85" s="73">
        <v>9.5</v>
      </c>
      <c r="V85" s="74">
        <v>-40</v>
      </c>
      <c r="W85">
        <v>0</v>
      </c>
      <c r="X85">
        <v>-40</v>
      </c>
      <c r="Y85">
        <v>0</v>
      </c>
      <c r="Z85">
        <v>9.5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9.5</v>
      </c>
      <c r="V86" s="74">
        <v>0</v>
      </c>
      <c r="W86">
        <v>0</v>
      </c>
      <c r="X86">
        <v>0</v>
      </c>
      <c r="Y86">
        <v>0</v>
      </c>
      <c r="Z86">
        <v>9.5</v>
      </c>
      <c r="AA86">
        <v>0</v>
      </c>
    </row>
    <row r="87" spans="7:27">
      <c r="G87" t="s">
        <v>129</v>
      </c>
      <c r="H87" s="73">
        <v>138.16999999999999</v>
      </c>
      <c r="I87" s="46">
        <v>0</v>
      </c>
      <c r="J87" s="46">
        <v>0</v>
      </c>
      <c r="K87" s="46">
        <v>0</v>
      </c>
      <c r="L87" s="46">
        <v>0</v>
      </c>
      <c r="M87" s="74">
        <v>8.92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147.09</v>
      </c>
      <c r="V87" s="74">
        <v>0</v>
      </c>
      <c r="W87">
        <v>138.16999999999999</v>
      </c>
      <c r="X87">
        <v>0</v>
      </c>
      <c r="Y87">
        <v>0</v>
      </c>
      <c r="Z87">
        <v>8.92</v>
      </c>
      <c r="AA87">
        <v>0</v>
      </c>
    </row>
    <row r="88" spans="7:27">
      <c r="G88" t="s">
        <v>130</v>
      </c>
      <c r="H88" s="73">
        <v>116.1</v>
      </c>
      <c r="I88" s="46">
        <v>0</v>
      </c>
      <c r="J88" s="46">
        <v>0</v>
      </c>
      <c r="K88" s="46">
        <v>0</v>
      </c>
      <c r="L88" s="46">
        <v>0</v>
      </c>
      <c r="M88" s="74">
        <v>8.35</v>
      </c>
      <c r="N88" s="73">
        <v>0</v>
      </c>
      <c r="O88" s="46">
        <v>-1</v>
      </c>
      <c r="P88" s="46">
        <v>0</v>
      </c>
      <c r="Q88" s="46">
        <v>0</v>
      </c>
      <c r="R88" s="46">
        <v>0</v>
      </c>
      <c r="S88" s="74">
        <v>0</v>
      </c>
      <c r="U88" s="73">
        <v>124.45</v>
      </c>
      <c r="V88" s="74">
        <v>-1</v>
      </c>
      <c r="W88">
        <v>116.1</v>
      </c>
      <c r="X88">
        <v>-1</v>
      </c>
      <c r="Y88">
        <v>0</v>
      </c>
      <c r="Z88">
        <v>8.35</v>
      </c>
      <c r="AA88">
        <v>0</v>
      </c>
    </row>
    <row r="89" spans="7:27">
      <c r="G89" t="s">
        <v>131</v>
      </c>
      <c r="H89" s="73">
        <v>108.42</v>
      </c>
      <c r="I89" s="46">
        <v>0</v>
      </c>
      <c r="J89" s="46">
        <v>0</v>
      </c>
      <c r="K89" s="46">
        <v>0</v>
      </c>
      <c r="L89" s="46">
        <v>0</v>
      </c>
      <c r="M89" s="74">
        <v>7.68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116.1</v>
      </c>
      <c r="V89" s="74">
        <v>0</v>
      </c>
      <c r="W89">
        <v>108.42</v>
      </c>
      <c r="X89">
        <v>0</v>
      </c>
      <c r="Y89">
        <v>0</v>
      </c>
      <c r="Z89">
        <v>7.68</v>
      </c>
      <c r="AA89">
        <v>0</v>
      </c>
    </row>
    <row r="90" spans="7:27">
      <c r="G90" t="s">
        <v>132</v>
      </c>
      <c r="H90" s="73">
        <v>76.760000000000005</v>
      </c>
      <c r="I90" s="46">
        <v>0</v>
      </c>
      <c r="J90" s="46">
        <v>0</v>
      </c>
      <c r="K90" s="46">
        <v>0</v>
      </c>
      <c r="L90" s="46">
        <v>0</v>
      </c>
      <c r="M90" s="74">
        <v>5.66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82.42</v>
      </c>
      <c r="V90" s="74">
        <v>0</v>
      </c>
      <c r="W90">
        <v>76.760000000000005</v>
      </c>
      <c r="X90">
        <v>0</v>
      </c>
      <c r="Y90">
        <v>0</v>
      </c>
      <c r="Z90">
        <v>5.66</v>
      </c>
      <c r="AA90">
        <v>0</v>
      </c>
    </row>
    <row r="91" spans="7:27">
      <c r="G91" t="s">
        <v>133</v>
      </c>
      <c r="H91" s="73">
        <v>129.53</v>
      </c>
      <c r="I91" s="46">
        <v>0</v>
      </c>
      <c r="J91" s="46">
        <v>0</v>
      </c>
      <c r="K91" s="46">
        <v>0</v>
      </c>
      <c r="L91" s="46">
        <v>0</v>
      </c>
      <c r="M91" s="74">
        <v>6.62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136.15</v>
      </c>
      <c r="V91" s="74">
        <v>0</v>
      </c>
      <c r="W91">
        <v>129.53</v>
      </c>
      <c r="X91">
        <v>0</v>
      </c>
      <c r="Y91">
        <v>0</v>
      </c>
      <c r="Z91">
        <v>6.62</v>
      </c>
      <c r="AA91">
        <v>0</v>
      </c>
    </row>
    <row r="92" spans="7:27">
      <c r="G92" t="s">
        <v>134</v>
      </c>
      <c r="H92" s="73">
        <v>69.09</v>
      </c>
      <c r="I92" s="46">
        <v>0</v>
      </c>
      <c r="J92" s="46">
        <v>0</v>
      </c>
      <c r="K92" s="46">
        <v>0</v>
      </c>
      <c r="L92" s="46">
        <v>0</v>
      </c>
      <c r="M92" s="74">
        <v>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76.09</v>
      </c>
      <c r="V92" s="74">
        <v>0</v>
      </c>
      <c r="W92">
        <v>69.09</v>
      </c>
      <c r="X92">
        <v>0</v>
      </c>
      <c r="Y92">
        <v>0</v>
      </c>
      <c r="Z92">
        <v>7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6.62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6.62</v>
      </c>
      <c r="V93" s="74">
        <v>0</v>
      </c>
      <c r="W93">
        <v>0</v>
      </c>
      <c r="X93">
        <v>0</v>
      </c>
      <c r="Y93">
        <v>0</v>
      </c>
      <c r="Z93">
        <v>6.62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4.8899999999999997</v>
      </c>
      <c r="N94" s="73">
        <v>0</v>
      </c>
      <c r="O94" s="46">
        <v>-53</v>
      </c>
      <c r="P94" s="46">
        <v>0</v>
      </c>
      <c r="Q94" s="46">
        <v>0</v>
      </c>
      <c r="R94" s="46">
        <v>0</v>
      </c>
      <c r="S94" s="74">
        <v>0</v>
      </c>
      <c r="U94" s="73">
        <v>4.8899999999999997</v>
      </c>
      <c r="V94" s="74">
        <v>-53</v>
      </c>
      <c r="W94">
        <v>0</v>
      </c>
      <c r="X94">
        <v>-53</v>
      </c>
      <c r="Y94">
        <v>0</v>
      </c>
      <c r="Z94">
        <v>4.8899999999999997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7.29</v>
      </c>
      <c r="N95" s="73">
        <v>0</v>
      </c>
      <c r="O95" s="46">
        <v>-83</v>
      </c>
      <c r="P95" s="46">
        <v>0</v>
      </c>
      <c r="Q95" s="46">
        <v>0</v>
      </c>
      <c r="R95" s="46">
        <v>0</v>
      </c>
      <c r="S95" s="74">
        <v>0</v>
      </c>
      <c r="U95" s="73">
        <v>7.29</v>
      </c>
      <c r="V95" s="74">
        <v>-83</v>
      </c>
      <c r="W95">
        <v>0</v>
      </c>
      <c r="X95">
        <v>-83</v>
      </c>
      <c r="Y95">
        <v>0</v>
      </c>
      <c r="Z95">
        <v>7.29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6.91</v>
      </c>
      <c r="N96" s="73">
        <v>0</v>
      </c>
      <c r="O96" s="46">
        <v>-108</v>
      </c>
      <c r="P96" s="46">
        <v>0</v>
      </c>
      <c r="Q96" s="46">
        <v>0</v>
      </c>
      <c r="R96" s="46">
        <v>0</v>
      </c>
      <c r="S96" s="74">
        <v>0</v>
      </c>
      <c r="U96" s="73">
        <v>6.91</v>
      </c>
      <c r="V96" s="74">
        <v>-108</v>
      </c>
      <c r="W96">
        <v>0</v>
      </c>
      <c r="X96">
        <v>-108</v>
      </c>
      <c r="Y96">
        <v>0</v>
      </c>
      <c r="Z96">
        <v>6.91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7.2</v>
      </c>
      <c r="N97" s="73">
        <v>0</v>
      </c>
      <c r="O97" s="46">
        <v>-133</v>
      </c>
      <c r="P97" s="46">
        <v>0</v>
      </c>
      <c r="Q97" s="46">
        <v>0</v>
      </c>
      <c r="R97" s="46">
        <v>0</v>
      </c>
      <c r="S97" s="74">
        <v>0</v>
      </c>
      <c r="U97" s="73">
        <v>7.2</v>
      </c>
      <c r="V97" s="74">
        <v>-133</v>
      </c>
      <c r="W97">
        <v>0</v>
      </c>
      <c r="X97">
        <v>-133</v>
      </c>
      <c r="Y97">
        <v>0</v>
      </c>
      <c r="Z97">
        <v>7.2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4.22</v>
      </c>
      <c r="N98" s="73">
        <v>0</v>
      </c>
      <c r="O98" s="46">
        <v>-158</v>
      </c>
      <c r="P98" s="46">
        <v>0</v>
      </c>
      <c r="Q98" s="46">
        <v>0</v>
      </c>
      <c r="R98" s="46">
        <v>0</v>
      </c>
      <c r="S98" s="74">
        <v>0</v>
      </c>
      <c r="U98" s="73">
        <v>4.22</v>
      </c>
      <c r="V98" s="74">
        <v>-158</v>
      </c>
      <c r="W98">
        <v>0</v>
      </c>
      <c r="X98">
        <v>-158</v>
      </c>
      <c r="Y98">
        <v>0</v>
      </c>
      <c r="Z98">
        <v>4.22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1.2882850000000001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0.13066750000000002</v>
      </c>
      <c r="L99" s="69">
        <f t="shared" si="1"/>
        <v>0</v>
      </c>
      <c r="M99" s="69">
        <f t="shared" si="1"/>
        <v>0.13677250000000002</v>
      </c>
      <c r="N99" s="68">
        <f t="shared" si="1"/>
        <v>-0.51075000000000004</v>
      </c>
      <c r="O99" s="69">
        <f t="shared" si="1"/>
        <v>-2.2774999999999999</v>
      </c>
      <c r="P99" s="69">
        <f t="shared" si="1"/>
        <v>-2.0105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1.5557250000000005</v>
      </c>
      <c r="V99" s="70">
        <f t="shared" si="1"/>
        <v>-4.7987500000000001</v>
      </c>
      <c r="W99">
        <f t="shared" si="1"/>
        <v>0.7775350000000002</v>
      </c>
      <c r="X99">
        <f t="shared" si="1"/>
        <v>-2.2774999999999999</v>
      </c>
      <c r="Y99">
        <f t="shared" si="1"/>
        <v>0.13066750000000002</v>
      </c>
      <c r="Z99">
        <f t="shared" si="1"/>
        <v>0.13677250000000002</v>
      </c>
      <c r="AA99">
        <f t="shared" si="1"/>
        <v>-2.0105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533</v>
      </c>
      <c r="X1" t="s">
        <v>535</v>
      </c>
      <c r="Y1" t="s">
        <v>145</v>
      </c>
      <c r="Z1" t="s">
        <v>529</v>
      </c>
      <c r="AA1" t="s">
        <v>145</v>
      </c>
      <c r="AB1" t="s">
        <v>540</v>
      </c>
      <c r="AC1" t="s">
        <v>145</v>
      </c>
      <c r="AD1" t="s">
        <v>544</v>
      </c>
      <c r="AE1" t="s">
        <v>550</v>
      </c>
      <c r="AF1" t="s">
        <v>542</v>
      </c>
      <c r="AG1" t="s">
        <v>146</v>
      </c>
      <c r="AH1" t="s">
        <v>566</v>
      </c>
      <c r="AI1" t="s">
        <v>564</v>
      </c>
      <c r="AJ1" t="s">
        <v>146</v>
      </c>
      <c r="AK1" t="s">
        <v>558</v>
      </c>
      <c r="AL1" t="s">
        <v>548</v>
      </c>
      <c r="AM1" t="s">
        <v>562</v>
      </c>
      <c r="AN1" t="s">
        <v>145</v>
      </c>
      <c r="AO1" t="s">
        <v>542</v>
      </c>
      <c r="AP1" t="s">
        <v>145</v>
      </c>
      <c r="AQ1" t="s">
        <v>552</v>
      </c>
      <c r="AR1" t="s">
        <v>146</v>
      </c>
      <c r="AS1" t="s">
        <v>568</v>
      </c>
      <c r="AT1" t="s">
        <v>570</v>
      </c>
      <c r="AU1" t="s">
        <v>570</v>
      </c>
    </row>
    <row r="2" spans="1:4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45305</v>
      </c>
      <c r="W2" s="28" t="s">
        <v>358</v>
      </c>
      <c r="X2" t="s">
        <v>148</v>
      </c>
      <c r="Y2" t="s">
        <v>531</v>
      </c>
      <c r="Z2" t="s">
        <v>369</v>
      </c>
      <c r="AA2" t="s">
        <v>537</v>
      </c>
      <c r="AB2" t="s">
        <v>369</v>
      </c>
      <c r="AC2" t="s">
        <v>537</v>
      </c>
      <c r="AD2" t="s">
        <v>145</v>
      </c>
      <c r="AE2" t="s">
        <v>149</v>
      </c>
      <c r="AF2" t="s">
        <v>145</v>
      </c>
      <c r="AG2" t="s">
        <v>556</v>
      </c>
      <c r="AH2" t="s">
        <v>148</v>
      </c>
      <c r="AI2" t="s">
        <v>148</v>
      </c>
      <c r="AJ2" t="s">
        <v>531</v>
      </c>
      <c r="AK2" t="s">
        <v>148</v>
      </c>
      <c r="AL2" t="s">
        <v>148</v>
      </c>
      <c r="AM2" t="s">
        <v>148</v>
      </c>
      <c r="AN2" t="s">
        <v>531</v>
      </c>
      <c r="AO2" t="s">
        <v>145</v>
      </c>
      <c r="AP2" t="s">
        <v>531</v>
      </c>
      <c r="AQ2" t="s">
        <v>148</v>
      </c>
      <c r="AR2" t="s">
        <v>546</v>
      </c>
      <c r="AS2" t="s">
        <v>146</v>
      </c>
      <c r="AT2" t="s">
        <v>148</v>
      </c>
      <c r="AU2" t="s">
        <v>148</v>
      </c>
    </row>
    <row r="3" spans="1:4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192.29</v>
      </c>
      <c r="I3" s="53">
        <v>0</v>
      </c>
      <c r="J3" s="53">
        <v>1.47</v>
      </c>
      <c r="K3" s="53">
        <v>88.76</v>
      </c>
      <c r="L3" s="53">
        <v>5.76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0.38</v>
      </c>
      <c r="X3">
        <v>9.6</v>
      </c>
      <c r="Y3">
        <v>0</v>
      </c>
      <c r="Z3">
        <v>5.76</v>
      </c>
      <c r="AA3">
        <v>0</v>
      </c>
      <c r="AB3">
        <v>0</v>
      </c>
      <c r="AC3">
        <v>0</v>
      </c>
      <c r="AD3">
        <v>95.95</v>
      </c>
      <c r="AE3">
        <v>1.47</v>
      </c>
      <c r="AF3">
        <v>47.98</v>
      </c>
      <c r="AG3">
        <v>50</v>
      </c>
      <c r="AH3">
        <v>6.72</v>
      </c>
      <c r="AI3">
        <v>11.51</v>
      </c>
      <c r="AJ3">
        <v>25.49</v>
      </c>
      <c r="AK3">
        <v>28.78</v>
      </c>
      <c r="AL3">
        <v>5.76</v>
      </c>
      <c r="AM3">
        <v>18.23</v>
      </c>
      <c r="AN3">
        <v>158.47999999999999</v>
      </c>
      <c r="AO3">
        <v>47.98</v>
      </c>
      <c r="AP3">
        <v>59.55</v>
      </c>
      <c r="AQ3">
        <v>8.16</v>
      </c>
      <c r="AR3">
        <v>0</v>
      </c>
      <c r="AS3">
        <v>0</v>
      </c>
      <c r="AT3">
        <v>0</v>
      </c>
      <c r="AU3">
        <v>0</v>
      </c>
    </row>
    <row r="4" spans="1:47">
      <c r="A4" t="s">
        <v>234</v>
      </c>
      <c r="B4" t="s">
        <v>226</v>
      </c>
      <c r="C4" t="s">
        <v>228</v>
      </c>
      <c r="G4" t="s">
        <v>46</v>
      </c>
      <c r="H4" s="73">
        <v>192.29</v>
      </c>
      <c r="I4" s="46">
        <v>0</v>
      </c>
      <c r="J4" s="46">
        <v>1.47</v>
      </c>
      <c r="K4" s="46">
        <v>88.76</v>
      </c>
      <c r="L4" s="46">
        <v>5.76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0.38</v>
      </c>
      <c r="X4">
        <v>9.6</v>
      </c>
      <c r="Y4">
        <v>0</v>
      </c>
      <c r="Z4">
        <v>5.76</v>
      </c>
      <c r="AA4">
        <v>0</v>
      </c>
      <c r="AB4">
        <v>0</v>
      </c>
      <c r="AC4">
        <v>0</v>
      </c>
      <c r="AD4">
        <v>95.95</v>
      </c>
      <c r="AE4">
        <v>1.47</v>
      </c>
      <c r="AF4">
        <v>47.98</v>
      </c>
      <c r="AG4">
        <v>50</v>
      </c>
      <c r="AH4">
        <v>6.72</v>
      </c>
      <c r="AI4">
        <v>11.51</v>
      </c>
      <c r="AJ4">
        <v>25.49</v>
      </c>
      <c r="AK4">
        <v>28.78</v>
      </c>
      <c r="AL4">
        <v>5.76</v>
      </c>
      <c r="AM4">
        <v>18.23</v>
      </c>
      <c r="AN4">
        <v>158.47999999999999</v>
      </c>
      <c r="AO4">
        <v>47.98</v>
      </c>
      <c r="AP4">
        <v>59.55</v>
      </c>
      <c r="AQ4">
        <v>8.16</v>
      </c>
      <c r="AR4">
        <v>0</v>
      </c>
      <c r="AS4">
        <v>0</v>
      </c>
      <c r="AT4">
        <v>0</v>
      </c>
      <c r="AU4">
        <v>0</v>
      </c>
    </row>
    <row r="5" spans="1:47">
      <c r="A5" t="s">
        <v>235</v>
      </c>
      <c r="B5" t="s">
        <v>227</v>
      </c>
      <c r="C5" t="s">
        <v>229</v>
      </c>
      <c r="G5" t="s">
        <v>47</v>
      </c>
      <c r="H5" s="73">
        <v>192.29</v>
      </c>
      <c r="I5" s="46">
        <v>0</v>
      </c>
      <c r="J5" s="46">
        <v>1.47</v>
      </c>
      <c r="K5" s="46">
        <v>88.76</v>
      </c>
      <c r="L5" s="46">
        <v>5.76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0.38</v>
      </c>
      <c r="X5">
        <v>9.6</v>
      </c>
      <c r="Y5">
        <v>0</v>
      </c>
      <c r="Z5">
        <v>5.76</v>
      </c>
      <c r="AA5">
        <v>0</v>
      </c>
      <c r="AB5">
        <v>0</v>
      </c>
      <c r="AC5">
        <v>0</v>
      </c>
      <c r="AD5">
        <v>95.95</v>
      </c>
      <c r="AE5">
        <v>1.47</v>
      </c>
      <c r="AF5">
        <v>47.98</v>
      </c>
      <c r="AG5">
        <v>50</v>
      </c>
      <c r="AH5">
        <v>6.72</v>
      </c>
      <c r="AI5">
        <v>11.51</v>
      </c>
      <c r="AJ5">
        <v>25.49</v>
      </c>
      <c r="AK5">
        <v>28.78</v>
      </c>
      <c r="AL5">
        <v>5.76</v>
      </c>
      <c r="AM5">
        <v>18.23</v>
      </c>
      <c r="AN5">
        <v>158.47999999999999</v>
      </c>
      <c r="AO5">
        <v>47.98</v>
      </c>
      <c r="AP5">
        <v>59.55</v>
      </c>
      <c r="AQ5">
        <v>8.16</v>
      </c>
      <c r="AR5">
        <v>0</v>
      </c>
      <c r="AS5">
        <v>0</v>
      </c>
      <c r="AT5">
        <v>0</v>
      </c>
      <c r="AU5">
        <v>0</v>
      </c>
    </row>
    <row r="6" spans="1:47">
      <c r="A6" t="s">
        <v>236</v>
      </c>
      <c r="B6" t="s">
        <v>258</v>
      </c>
      <c r="C6" t="s">
        <v>230</v>
      </c>
      <c r="G6" t="s">
        <v>48</v>
      </c>
      <c r="H6" s="73">
        <v>192.29</v>
      </c>
      <c r="I6" s="46">
        <v>0</v>
      </c>
      <c r="J6" s="46">
        <v>1.47</v>
      </c>
      <c r="K6" s="46">
        <v>88.76</v>
      </c>
      <c r="L6" s="46">
        <v>5.76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0.38</v>
      </c>
      <c r="X6">
        <v>9.6</v>
      </c>
      <c r="Y6">
        <v>0</v>
      </c>
      <c r="Z6">
        <v>5.76</v>
      </c>
      <c r="AA6">
        <v>0</v>
      </c>
      <c r="AB6">
        <v>0</v>
      </c>
      <c r="AC6">
        <v>0</v>
      </c>
      <c r="AD6">
        <v>95.95</v>
      </c>
      <c r="AE6">
        <v>1.47</v>
      </c>
      <c r="AF6">
        <v>47.98</v>
      </c>
      <c r="AG6">
        <v>50</v>
      </c>
      <c r="AH6">
        <v>6.72</v>
      </c>
      <c r="AI6">
        <v>11.51</v>
      </c>
      <c r="AJ6">
        <v>25.49</v>
      </c>
      <c r="AK6">
        <v>28.78</v>
      </c>
      <c r="AL6">
        <v>5.76</v>
      </c>
      <c r="AM6">
        <v>18.23</v>
      </c>
      <c r="AN6">
        <v>158.47999999999999</v>
      </c>
      <c r="AO6">
        <v>47.98</v>
      </c>
      <c r="AP6">
        <v>59.55</v>
      </c>
      <c r="AQ6">
        <v>8.16</v>
      </c>
      <c r="AR6">
        <v>0</v>
      </c>
      <c r="AS6">
        <v>0</v>
      </c>
      <c r="AT6">
        <v>0</v>
      </c>
      <c r="AU6">
        <v>0</v>
      </c>
    </row>
    <row r="7" spans="1:47">
      <c r="A7" t="s">
        <v>237</v>
      </c>
      <c r="B7" t="s">
        <v>280</v>
      </c>
      <c r="C7" t="s">
        <v>259</v>
      </c>
      <c r="G7" t="s">
        <v>49</v>
      </c>
      <c r="H7" s="73">
        <v>192.29</v>
      </c>
      <c r="I7" s="46">
        <v>0</v>
      </c>
      <c r="J7" s="46">
        <v>1.47</v>
      </c>
      <c r="K7" s="46">
        <v>88.76</v>
      </c>
      <c r="L7" s="46">
        <v>5.76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0.38</v>
      </c>
      <c r="X7">
        <v>9.6</v>
      </c>
      <c r="Y7">
        <v>0</v>
      </c>
      <c r="Z7">
        <v>5.76</v>
      </c>
      <c r="AA7">
        <v>0</v>
      </c>
      <c r="AB7">
        <v>0</v>
      </c>
      <c r="AC7">
        <v>0</v>
      </c>
      <c r="AD7">
        <v>95.95</v>
      </c>
      <c r="AE7">
        <v>1.47</v>
      </c>
      <c r="AF7">
        <v>47.98</v>
      </c>
      <c r="AG7">
        <v>50</v>
      </c>
      <c r="AH7">
        <v>6.72</v>
      </c>
      <c r="AI7">
        <v>11.51</v>
      </c>
      <c r="AJ7">
        <v>25.49</v>
      </c>
      <c r="AK7">
        <v>28.78</v>
      </c>
      <c r="AL7">
        <v>5.76</v>
      </c>
      <c r="AM7">
        <v>18.23</v>
      </c>
      <c r="AN7">
        <v>158.47999999999999</v>
      </c>
      <c r="AO7">
        <v>47.98</v>
      </c>
      <c r="AP7">
        <v>59.55</v>
      </c>
      <c r="AQ7">
        <v>8.16</v>
      </c>
      <c r="AR7">
        <v>0</v>
      </c>
      <c r="AS7">
        <v>0</v>
      </c>
      <c r="AT7">
        <v>0</v>
      </c>
      <c r="AU7">
        <v>0</v>
      </c>
    </row>
    <row r="8" spans="1:47">
      <c r="A8" t="s">
        <v>238</v>
      </c>
      <c r="B8" t="s">
        <v>315</v>
      </c>
      <c r="C8" t="s">
        <v>231</v>
      </c>
      <c r="G8" t="s">
        <v>50</v>
      </c>
      <c r="H8" s="73">
        <v>192.29</v>
      </c>
      <c r="I8" s="46">
        <v>0</v>
      </c>
      <c r="J8" s="46">
        <v>1.47</v>
      </c>
      <c r="K8" s="46">
        <v>88.76</v>
      </c>
      <c r="L8" s="46">
        <v>5.76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0.38</v>
      </c>
      <c r="X8">
        <v>9.6</v>
      </c>
      <c r="Y8">
        <v>0</v>
      </c>
      <c r="Z8">
        <v>5.76</v>
      </c>
      <c r="AA8">
        <v>0</v>
      </c>
      <c r="AB8">
        <v>0</v>
      </c>
      <c r="AC8">
        <v>0</v>
      </c>
      <c r="AD8">
        <v>95.95</v>
      </c>
      <c r="AE8">
        <v>1.47</v>
      </c>
      <c r="AF8">
        <v>47.98</v>
      </c>
      <c r="AG8">
        <v>50</v>
      </c>
      <c r="AH8">
        <v>6.72</v>
      </c>
      <c r="AI8">
        <v>11.51</v>
      </c>
      <c r="AJ8">
        <v>25.49</v>
      </c>
      <c r="AK8">
        <v>28.78</v>
      </c>
      <c r="AL8">
        <v>5.76</v>
      </c>
      <c r="AM8">
        <v>18.23</v>
      </c>
      <c r="AN8">
        <v>158.47999999999999</v>
      </c>
      <c r="AO8">
        <v>47.98</v>
      </c>
      <c r="AP8">
        <v>59.55</v>
      </c>
      <c r="AQ8">
        <v>8.16</v>
      </c>
      <c r="AR8">
        <v>0</v>
      </c>
      <c r="AS8">
        <v>0</v>
      </c>
      <c r="AT8">
        <v>0</v>
      </c>
      <c r="AU8">
        <v>0</v>
      </c>
    </row>
    <row r="9" spans="1:47">
      <c r="A9" t="s">
        <v>239</v>
      </c>
      <c r="B9" t="s">
        <v>335</v>
      </c>
      <c r="C9" t="s">
        <v>232</v>
      </c>
      <c r="G9" t="s">
        <v>51</v>
      </c>
      <c r="H9" s="73">
        <v>192.29</v>
      </c>
      <c r="I9" s="46">
        <v>0</v>
      </c>
      <c r="J9" s="46">
        <v>1.47</v>
      </c>
      <c r="K9" s="46">
        <v>88.76</v>
      </c>
      <c r="L9" s="46">
        <v>5.76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0.38</v>
      </c>
      <c r="X9">
        <v>9.6</v>
      </c>
      <c r="Y9">
        <v>0</v>
      </c>
      <c r="Z9">
        <v>5.76</v>
      </c>
      <c r="AA9">
        <v>0</v>
      </c>
      <c r="AB9">
        <v>0</v>
      </c>
      <c r="AC9">
        <v>0</v>
      </c>
      <c r="AD9">
        <v>95.95</v>
      </c>
      <c r="AE9">
        <v>1.47</v>
      </c>
      <c r="AF9">
        <v>47.98</v>
      </c>
      <c r="AG9">
        <v>50</v>
      </c>
      <c r="AH9">
        <v>6.72</v>
      </c>
      <c r="AI9">
        <v>11.51</v>
      </c>
      <c r="AJ9">
        <v>25.49</v>
      </c>
      <c r="AK9">
        <v>28.78</v>
      </c>
      <c r="AL9">
        <v>5.76</v>
      </c>
      <c r="AM9">
        <v>18.23</v>
      </c>
      <c r="AN9">
        <v>158.47999999999999</v>
      </c>
      <c r="AO9">
        <v>47.98</v>
      </c>
      <c r="AP9">
        <v>59.55</v>
      </c>
      <c r="AQ9">
        <v>8.16</v>
      </c>
      <c r="AR9">
        <v>0</v>
      </c>
      <c r="AS9">
        <v>0</v>
      </c>
      <c r="AT9">
        <v>0</v>
      </c>
      <c r="AU9">
        <v>0</v>
      </c>
    </row>
    <row r="10" spans="1:47">
      <c r="A10" t="s">
        <v>260</v>
      </c>
      <c r="C10" t="s">
        <v>233</v>
      </c>
      <c r="G10" t="s">
        <v>52</v>
      </c>
      <c r="H10" s="73">
        <v>192.29</v>
      </c>
      <c r="I10" s="46">
        <v>0</v>
      </c>
      <c r="J10" s="46">
        <v>1.47</v>
      </c>
      <c r="K10" s="46">
        <v>88.76</v>
      </c>
      <c r="L10" s="46">
        <v>5.76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0.38</v>
      </c>
      <c r="X10">
        <v>9.6</v>
      </c>
      <c r="Y10">
        <v>0</v>
      </c>
      <c r="Z10">
        <v>5.76</v>
      </c>
      <c r="AA10">
        <v>0</v>
      </c>
      <c r="AB10">
        <v>0</v>
      </c>
      <c r="AC10">
        <v>0</v>
      </c>
      <c r="AD10">
        <v>95.95</v>
      </c>
      <c r="AE10">
        <v>1.47</v>
      </c>
      <c r="AF10">
        <v>47.98</v>
      </c>
      <c r="AG10">
        <v>50</v>
      </c>
      <c r="AH10">
        <v>6.72</v>
      </c>
      <c r="AI10">
        <v>11.51</v>
      </c>
      <c r="AJ10">
        <v>25.49</v>
      </c>
      <c r="AK10">
        <v>28.78</v>
      </c>
      <c r="AL10">
        <v>5.76</v>
      </c>
      <c r="AM10">
        <v>18.23</v>
      </c>
      <c r="AN10">
        <v>158.47999999999999</v>
      </c>
      <c r="AO10">
        <v>47.98</v>
      </c>
      <c r="AP10">
        <v>59.55</v>
      </c>
      <c r="AQ10">
        <v>8.16</v>
      </c>
      <c r="AR10">
        <v>0</v>
      </c>
      <c r="AS10">
        <v>0</v>
      </c>
      <c r="AT10">
        <v>0</v>
      </c>
      <c r="AU10">
        <v>0</v>
      </c>
    </row>
    <row r="11" spans="1:47">
      <c r="A11" t="s">
        <v>240</v>
      </c>
      <c r="C11" t="s">
        <v>316</v>
      </c>
      <c r="G11" t="s">
        <v>53</v>
      </c>
      <c r="H11" s="73">
        <v>192.29</v>
      </c>
      <c r="I11" s="46">
        <v>0</v>
      </c>
      <c r="J11" s="46">
        <v>1.47</v>
      </c>
      <c r="K11" s="46">
        <v>88.76</v>
      </c>
      <c r="L11" s="46">
        <v>5.76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0.38</v>
      </c>
      <c r="X11">
        <v>9.6</v>
      </c>
      <c r="Y11">
        <v>0</v>
      </c>
      <c r="Z11">
        <v>5.76</v>
      </c>
      <c r="AA11">
        <v>0</v>
      </c>
      <c r="AB11">
        <v>0</v>
      </c>
      <c r="AC11">
        <v>0</v>
      </c>
      <c r="AD11">
        <v>95.95</v>
      </c>
      <c r="AE11">
        <v>1.47</v>
      </c>
      <c r="AF11">
        <v>47.98</v>
      </c>
      <c r="AG11">
        <v>50</v>
      </c>
      <c r="AH11">
        <v>6.72</v>
      </c>
      <c r="AI11">
        <v>11.51</v>
      </c>
      <c r="AJ11">
        <v>25.49</v>
      </c>
      <c r="AK11">
        <v>28.78</v>
      </c>
      <c r="AL11">
        <v>5.76</v>
      </c>
      <c r="AM11">
        <v>18.23</v>
      </c>
      <c r="AN11">
        <v>158.47999999999999</v>
      </c>
      <c r="AO11">
        <v>47.98</v>
      </c>
      <c r="AP11">
        <v>59.55</v>
      </c>
      <c r="AQ11">
        <v>8.16</v>
      </c>
      <c r="AR11">
        <v>0</v>
      </c>
      <c r="AS11">
        <v>0</v>
      </c>
      <c r="AT11">
        <v>0</v>
      </c>
      <c r="AU11">
        <v>0</v>
      </c>
    </row>
    <row r="12" spans="1:47">
      <c r="A12" t="s">
        <v>241</v>
      </c>
      <c r="C12" t="s">
        <v>336</v>
      </c>
      <c r="G12" t="s">
        <v>54</v>
      </c>
      <c r="H12" s="73">
        <v>192.29</v>
      </c>
      <c r="I12" s="46">
        <v>0</v>
      </c>
      <c r="J12" s="46">
        <v>1.47</v>
      </c>
      <c r="K12" s="46">
        <v>88.76</v>
      </c>
      <c r="L12" s="46">
        <v>5.76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0.38</v>
      </c>
      <c r="X12">
        <v>9.6</v>
      </c>
      <c r="Y12">
        <v>0</v>
      </c>
      <c r="Z12">
        <v>5.76</v>
      </c>
      <c r="AA12">
        <v>0</v>
      </c>
      <c r="AB12">
        <v>0</v>
      </c>
      <c r="AC12">
        <v>0</v>
      </c>
      <c r="AD12">
        <v>95.95</v>
      </c>
      <c r="AE12">
        <v>1.47</v>
      </c>
      <c r="AF12">
        <v>47.98</v>
      </c>
      <c r="AG12">
        <v>50</v>
      </c>
      <c r="AH12">
        <v>6.72</v>
      </c>
      <c r="AI12">
        <v>11.51</v>
      </c>
      <c r="AJ12">
        <v>25.49</v>
      </c>
      <c r="AK12">
        <v>28.78</v>
      </c>
      <c r="AL12">
        <v>5.76</v>
      </c>
      <c r="AM12">
        <v>18.23</v>
      </c>
      <c r="AN12">
        <v>158.47999999999999</v>
      </c>
      <c r="AO12">
        <v>47.98</v>
      </c>
      <c r="AP12">
        <v>59.55</v>
      </c>
      <c r="AQ12">
        <v>8.16</v>
      </c>
      <c r="AR12">
        <v>0</v>
      </c>
      <c r="AS12">
        <v>0</v>
      </c>
      <c r="AT12">
        <v>0</v>
      </c>
      <c r="AU12">
        <v>0</v>
      </c>
    </row>
    <row r="13" spans="1:47">
      <c r="A13" t="s">
        <v>242</v>
      </c>
      <c r="G13" t="s">
        <v>55</v>
      </c>
      <c r="H13" s="73">
        <v>192.29</v>
      </c>
      <c r="I13" s="46">
        <v>0</v>
      </c>
      <c r="J13" s="46">
        <v>1.47</v>
      </c>
      <c r="K13" s="46">
        <v>88.76</v>
      </c>
      <c r="L13" s="46">
        <v>5.76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0.38</v>
      </c>
      <c r="X13">
        <v>9.6</v>
      </c>
      <c r="Y13">
        <v>0</v>
      </c>
      <c r="Z13">
        <v>5.76</v>
      </c>
      <c r="AA13">
        <v>0</v>
      </c>
      <c r="AB13">
        <v>0</v>
      </c>
      <c r="AC13">
        <v>0</v>
      </c>
      <c r="AD13">
        <v>95.95</v>
      </c>
      <c r="AE13">
        <v>1.47</v>
      </c>
      <c r="AF13">
        <v>47.98</v>
      </c>
      <c r="AG13">
        <v>50</v>
      </c>
      <c r="AH13">
        <v>6.72</v>
      </c>
      <c r="AI13">
        <v>11.51</v>
      </c>
      <c r="AJ13">
        <v>25.49</v>
      </c>
      <c r="AK13">
        <v>28.78</v>
      </c>
      <c r="AL13">
        <v>5.76</v>
      </c>
      <c r="AM13">
        <v>18.23</v>
      </c>
      <c r="AN13">
        <v>158.47999999999999</v>
      </c>
      <c r="AO13">
        <v>47.98</v>
      </c>
      <c r="AP13">
        <v>59.55</v>
      </c>
      <c r="AQ13">
        <v>8.16</v>
      </c>
      <c r="AR13">
        <v>0</v>
      </c>
      <c r="AS13">
        <v>0</v>
      </c>
      <c r="AT13">
        <v>0</v>
      </c>
      <c r="AU13">
        <v>0</v>
      </c>
    </row>
    <row r="14" spans="1:47">
      <c r="A14" t="s">
        <v>243</v>
      </c>
      <c r="G14" t="s">
        <v>56</v>
      </c>
      <c r="H14" s="73">
        <v>192.29</v>
      </c>
      <c r="I14" s="46">
        <v>0</v>
      </c>
      <c r="J14" s="46">
        <v>1.47</v>
      </c>
      <c r="K14" s="46">
        <v>88.76</v>
      </c>
      <c r="L14" s="46">
        <v>5.76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0.38</v>
      </c>
      <c r="X14">
        <v>9.6</v>
      </c>
      <c r="Y14">
        <v>0</v>
      </c>
      <c r="Z14">
        <v>5.76</v>
      </c>
      <c r="AA14">
        <v>0</v>
      </c>
      <c r="AB14">
        <v>0</v>
      </c>
      <c r="AC14">
        <v>0</v>
      </c>
      <c r="AD14">
        <v>95.95</v>
      </c>
      <c r="AE14">
        <v>1.47</v>
      </c>
      <c r="AF14">
        <v>47.98</v>
      </c>
      <c r="AG14">
        <v>50</v>
      </c>
      <c r="AH14">
        <v>6.72</v>
      </c>
      <c r="AI14">
        <v>11.51</v>
      </c>
      <c r="AJ14">
        <v>25.49</v>
      </c>
      <c r="AK14">
        <v>28.78</v>
      </c>
      <c r="AL14">
        <v>5.76</v>
      </c>
      <c r="AM14">
        <v>18.23</v>
      </c>
      <c r="AN14">
        <v>158.47999999999999</v>
      </c>
      <c r="AO14">
        <v>47.98</v>
      </c>
      <c r="AP14">
        <v>59.55</v>
      </c>
      <c r="AQ14">
        <v>8.16</v>
      </c>
      <c r="AR14">
        <v>0</v>
      </c>
      <c r="AS14">
        <v>0</v>
      </c>
      <c r="AT14">
        <v>0</v>
      </c>
      <c r="AU14">
        <v>0</v>
      </c>
    </row>
    <row r="15" spans="1:47">
      <c r="A15" t="s">
        <v>244</v>
      </c>
      <c r="G15" t="s">
        <v>57</v>
      </c>
      <c r="H15" s="73">
        <v>192.29</v>
      </c>
      <c r="I15" s="46">
        <v>0</v>
      </c>
      <c r="J15" s="46">
        <v>1.47</v>
      </c>
      <c r="K15" s="46">
        <v>88.76</v>
      </c>
      <c r="L15" s="46">
        <v>5.76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0.38</v>
      </c>
      <c r="X15">
        <v>9.6</v>
      </c>
      <c r="Y15">
        <v>0</v>
      </c>
      <c r="Z15">
        <v>5.76</v>
      </c>
      <c r="AA15">
        <v>0</v>
      </c>
      <c r="AB15">
        <v>0</v>
      </c>
      <c r="AC15">
        <v>0</v>
      </c>
      <c r="AD15">
        <v>95.95</v>
      </c>
      <c r="AE15">
        <v>1.47</v>
      </c>
      <c r="AF15">
        <v>47.98</v>
      </c>
      <c r="AG15">
        <v>50</v>
      </c>
      <c r="AH15">
        <v>6.72</v>
      </c>
      <c r="AI15">
        <v>11.51</v>
      </c>
      <c r="AJ15">
        <v>25.49</v>
      </c>
      <c r="AK15">
        <v>28.78</v>
      </c>
      <c r="AL15">
        <v>5.76</v>
      </c>
      <c r="AM15">
        <v>18.23</v>
      </c>
      <c r="AN15">
        <v>158.47999999999999</v>
      </c>
      <c r="AO15">
        <v>47.98</v>
      </c>
      <c r="AP15">
        <v>59.55</v>
      </c>
      <c r="AQ15">
        <v>8.16</v>
      </c>
      <c r="AR15">
        <v>0</v>
      </c>
      <c r="AS15">
        <v>0</v>
      </c>
      <c r="AT15">
        <v>0</v>
      </c>
      <c r="AU15">
        <v>0</v>
      </c>
    </row>
    <row r="16" spans="1:47">
      <c r="A16" t="s">
        <v>245</v>
      </c>
      <c r="G16" t="s">
        <v>58</v>
      </c>
      <c r="H16" s="73">
        <v>192.29</v>
      </c>
      <c r="I16" s="46">
        <v>0</v>
      </c>
      <c r="J16" s="46">
        <v>1.47</v>
      </c>
      <c r="K16" s="46">
        <v>88.76</v>
      </c>
      <c r="L16" s="46">
        <v>5.76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0.38</v>
      </c>
      <c r="X16">
        <v>9.6</v>
      </c>
      <c r="Y16">
        <v>0</v>
      </c>
      <c r="Z16">
        <v>5.76</v>
      </c>
      <c r="AA16">
        <v>0</v>
      </c>
      <c r="AB16">
        <v>0</v>
      </c>
      <c r="AC16">
        <v>0</v>
      </c>
      <c r="AD16">
        <v>95.95</v>
      </c>
      <c r="AE16">
        <v>1.47</v>
      </c>
      <c r="AF16">
        <v>47.98</v>
      </c>
      <c r="AG16">
        <v>50</v>
      </c>
      <c r="AH16">
        <v>6.72</v>
      </c>
      <c r="AI16">
        <v>11.51</v>
      </c>
      <c r="AJ16">
        <v>25.49</v>
      </c>
      <c r="AK16">
        <v>28.78</v>
      </c>
      <c r="AL16">
        <v>5.76</v>
      </c>
      <c r="AM16">
        <v>18.23</v>
      </c>
      <c r="AN16">
        <v>158.47999999999999</v>
      </c>
      <c r="AO16">
        <v>47.98</v>
      </c>
      <c r="AP16">
        <v>59.55</v>
      </c>
      <c r="AQ16">
        <v>8.16</v>
      </c>
      <c r="AR16">
        <v>0</v>
      </c>
      <c r="AS16">
        <v>0</v>
      </c>
      <c r="AT16">
        <v>0</v>
      </c>
      <c r="AU16">
        <v>0</v>
      </c>
    </row>
    <row r="17" spans="1:47">
      <c r="A17" t="s">
        <v>246</v>
      </c>
      <c r="G17" t="s">
        <v>59</v>
      </c>
      <c r="H17" s="73">
        <v>192.29</v>
      </c>
      <c r="I17" s="46">
        <v>0</v>
      </c>
      <c r="J17" s="46">
        <v>1.47</v>
      </c>
      <c r="K17" s="46">
        <v>88.76</v>
      </c>
      <c r="L17" s="46">
        <v>5.76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0.38</v>
      </c>
      <c r="X17">
        <v>9.6</v>
      </c>
      <c r="Y17">
        <v>0</v>
      </c>
      <c r="Z17">
        <v>5.76</v>
      </c>
      <c r="AA17">
        <v>0</v>
      </c>
      <c r="AB17">
        <v>0</v>
      </c>
      <c r="AC17">
        <v>0</v>
      </c>
      <c r="AD17">
        <v>95.95</v>
      </c>
      <c r="AE17">
        <v>1.47</v>
      </c>
      <c r="AF17">
        <v>47.98</v>
      </c>
      <c r="AG17">
        <v>50</v>
      </c>
      <c r="AH17">
        <v>6.72</v>
      </c>
      <c r="AI17">
        <v>11.51</v>
      </c>
      <c r="AJ17">
        <v>25.49</v>
      </c>
      <c r="AK17">
        <v>28.78</v>
      </c>
      <c r="AL17">
        <v>5.76</v>
      </c>
      <c r="AM17">
        <v>18.23</v>
      </c>
      <c r="AN17">
        <v>158.47999999999999</v>
      </c>
      <c r="AO17">
        <v>47.98</v>
      </c>
      <c r="AP17">
        <v>59.55</v>
      </c>
      <c r="AQ17">
        <v>8.16</v>
      </c>
      <c r="AR17">
        <v>0</v>
      </c>
      <c r="AS17">
        <v>0</v>
      </c>
      <c r="AT17">
        <v>0</v>
      </c>
      <c r="AU17">
        <v>0</v>
      </c>
    </row>
    <row r="18" spans="1:47">
      <c r="A18" t="s">
        <v>247</v>
      </c>
      <c r="G18" t="s">
        <v>60</v>
      </c>
      <c r="H18" s="73">
        <v>192.29</v>
      </c>
      <c r="I18" s="46">
        <v>0</v>
      </c>
      <c r="J18" s="46">
        <v>1.47</v>
      </c>
      <c r="K18" s="46">
        <v>88.76</v>
      </c>
      <c r="L18" s="46">
        <v>5.76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0.38</v>
      </c>
      <c r="X18">
        <v>9.6</v>
      </c>
      <c r="Y18">
        <v>0</v>
      </c>
      <c r="Z18">
        <v>5.76</v>
      </c>
      <c r="AA18">
        <v>0</v>
      </c>
      <c r="AB18">
        <v>0</v>
      </c>
      <c r="AC18">
        <v>0</v>
      </c>
      <c r="AD18">
        <v>95.95</v>
      </c>
      <c r="AE18">
        <v>1.47</v>
      </c>
      <c r="AF18">
        <v>47.98</v>
      </c>
      <c r="AG18">
        <v>50</v>
      </c>
      <c r="AH18">
        <v>6.72</v>
      </c>
      <c r="AI18">
        <v>11.51</v>
      </c>
      <c r="AJ18">
        <v>25.49</v>
      </c>
      <c r="AK18">
        <v>28.78</v>
      </c>
      <c r="AL18">
        <v>5.76</v>
      </c>
      <c r="AM18">
        <v>18.23</v>
      </c>
      <c r="AN18">
        <v>158.47999999999999</v>
      </c>
      <c r="AO18">
        <v>47.98</v>
      </c>
      <c r="AP18">
        <v>59.55</v>
      </c>
      <c r="AQ18">
        <v>8.16</v>
      </c>
      <c r="AR18">
        <v>0</v>
      </c>
      <c r="AS18">
        <v>0</v>
      </c>
      <c r="AT18">
        <v>0</v>
      </c>
      <c r="AU18">
        <v>0</v>
      </c>
    </row>
    <row r="19" spans="1:47">
      <c r="A19" t="s">
        <v>261</v>
      </c>
      <c r="G19" t="s">
        <v>61</v>
      </c>
      <c r="H19" s="73">
        <v>192.29</v>
      </c>
      <c r="I19" s="46">
        <v>0</v>
      </c>
      <c r="J19" s="46">
        <v>1.55</v>
      </c>
      <c r="K19" s="46">
        <v>88.76</v>
      </c>
      <c r="L19" s="46">
        <v>5.76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0.38</v>
      </c>
      <c r="X19">
        <v>9.6</v>
      </c>
      <c r="Y19">
        <v>0</v>
      </c>
      <c r="Z19">
        <v>5.76</v>
      </c>
      <c r="AA19">
        <v>0</v>
      </c>
      <c r="AB19">
        <v>0</v>
      </c>
      <c r="AC19">
        <v>0</v>
      </c>
      <c r="AD19">
        <v>95.95</v>
      </c>
      <c r="AE19">
        <v>1.55</v>
      </c>
      <c r="AF19">
        <v>47.98</v>
      </c>
      <c r="AG19">
        <v>50</v>
      </c>
      <c r="AH19">
        <v>6.72</v>
      </c>
      <c r="AI19">
        <v>11.51</v>
      </c>
      <c r="AJ19">
        <v>25.49</v>
      </c>
      <c r="AK19">
        <v>28.78</v>
      </c>
      <c r="AL19">
        <v>5.76</v>
      </c>
      <c r="AM19">
        <v>18.23</v>
      </c>
      <c r="AN19">
        <v>158.47999999999999</v>
      </c>
      <c r="AO19">
        <v>47.98</v>
      </c>
      <c r="AP19">
        <v>59.55</v>
      </c>
      <c r="AQ19">
        <v>8.16</v>
      </c>
      <c r="AR19">
        <v>0</v>
      </c>
      <c r="AS19">
        <v>0</v>
      </c>
      <c r="AT19">
        <v>0</v>
      </c>
      <c r="AU19">
        <v>0</v>
      </c>
    </row>
    <row r="20" spans="1:47">
      <c r="A20" t="s">
        <v>262</v>
      </c>
      <c r="G20" t="s">
        <v>62</v>
      </c>
      <c r="H20" s="73">
        <v>192.29</v>
      </c>
      <c r="I20" s="46">
        <v>0</v>
      </c>
      <c r="J20" s="46">
        <v>1.55</v>
      </c>
      <c r="K20" s="46">
        <v>88.76</v>
      </c>
      <c r="L20" s="46">
        <v>5.76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0.38</v>
      </c>
      <c r="X20">
        <v>9.6</v>
      </c>
      <c r="Y20">
        <v>0</v>
      </c>
      <c r="Z20">
        <v>5.76</v>
      </c>
      <c r="AA20">
        <v>0</v>
      </c>
      <c r="AB20">
        <v>0</v>
      </c>
      <c r="AC20">
        <v>0</v>
      </c>
      <c r="AD20">
        <v>95.95</v>
      </c>
      <c r="AE20">
        <v>1.55</v>
      </c>
      <c r="AF20">
        <v>47.98</v>
      </c>
      <c r="AG20">
        <v>50</v>
      </c>
      <c r="AH20">
        <v>6.72</v>
      </c>
      <c r="AI20">
        <v>11.51</v>
      </c>
      <c r="AJ20">
        <v>25.49</v>
      </c>
      <c r="AK20">
        <v>28.78</v>
      </c>
      <c r="AL20">
        <v>5.76</v>
      </c>
      <c r="AM20">
        <v>18.23</v>
      </c>
      <c r="AN20">
        <v>158.47999999999999</v>
      </c>
      <c r="AO20">
        <v>47.98</v>
      </c>
      <c r="AP20">
        <v>59.55</v>
      </c>
      <c r="AQ20">
        <v>8.16</v>
      </c>
      <c r="AR20">
        <v>0</v>
      </c>
      <c r="AS20">
        <v>0</v>
      </c>
      <c r="AT20">
        <v>0</v>
      </c>
      <c r="AU20">
        <v>0</v>
      </c>
    </row>
    <row r="21" spans="1:47">
      <c r="A21" t="s">
        <v>248</v>
      </c>
      <c r="G21" t="s">
        <v>63</v>
      </c>
      <c r="H21" s="73">
        <v>192.29</v>
      </c>
      <c r="I21" s="46">
        <v>0</v>
      </c>
      <c r="J21" s="46">
        <v>1.55</v>
      </c>
      <c r="K21" s="46">
        <v>88.76</v>
      </c>
      <c r="L21" s="46">
        <v>5.76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0.38</v>
      </c>
      <c r="X21">
        <v>9.6</v>
      </c>
      <c r="Y21">
        <v>0</v>
      </c>
      <c r="Z21">
        <v>5.76</v>
      </c>
      <c r="AA21">
        <v>0</v>
      </c>
      <c r="AB21">
        <v>0</v>
      </c>
      <c r="AC21">
        <v>0</v>
      </c>
      <c r="AD21">
        <v>95.95</v>
      </c>
      <c r="AE21">
        <v>1.55</v>
      </c>
      <c r="AF21">
        <v>47.98</v>
      </c>
      <c r="AG21">
        <v>50</v>
      </c>
      <c r="AH21">
        <v>6.72</v>
      </c>
      <c r="AI21">
        <v>11.51</v>
      </c>
      <c r="AJ21">
        <v>25.49</v>
      </c>
      <c r="AK21">
        <v>28.78</v>
      </c>
      <c r="AL21">
        <v>5.76</v>
      </c>
      <c r="AM21">
        <v>18.23</v>
      </c>
      <c r="AN21">
        <v>158.47999999999999</v>
      </c>
      <c r="AO21">
        <v>47.98</v>
      </c>
      <c r="AP21">
        <v>59.55</v>
      </c>
      <c r="AQ21">
        <v>8.16</v>
      </c>
      <c r="AR21">
        <v>0</v>
      </c>
      <c r="AS21">
        <v>0</v>
      </c>
      <c r="AT21">
        <v>0</v>
      </c>
      <c r="AU21">
        <v>0</v>
      </c>
    </row>
    <row r="22" spans="1:47">
      <c r="A22" t="s">
        <v>249</v>
      </c>
      <c r="G22" t="s">
        <v>64</v>
      </c>
      <c r="H22" s="73">
        <v>192.29</v>
      </c>
      <c r="I22" s="46">
        <v>0</v>
      </c>
      <c r="J22" s="46">
        <v>1.55</v>
      </c>
      <c r="K22" s="46">
        <v>88.76</v>
      </c>
      <c r="L22" s="46">
        <v>5.76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0.38</v>
      </c>
      <c r="X22">
        <v>9.6</v>
      </c>
      <c r="Y22">
        <v>0</v>
      </c>
      <c r="Z22">
        <v>5.76</v>
      </c>
      <c r="AA22">
        <v>0</v>
      </c>
      <c r="AB22">
        <v>0</v>
      </c>
      <c r="AC22">
        <v>0</v>
      </c>
      <c r="AD22">
        <v>95.95</v>
      </c>
      <c r="AE22">
        <v>1.55</v>
      </c>
      <c r="AF22">
        <v>47.98</v>
      </c>
      <c r="AG22">
        <v>50</v>
      </c>
      <c r="AH22">
        <v>6.72</v>
      </c>
      <c r="AI22">
        <v>11.51</v>
      </c>
      <c r="AJ22">
        <v>25.49</v>
      </c>
      <c r="AK22">
        <v>28.78</v>
      </c>
      <c r="AL22">
        <v>5.76</v>
      </c>
      <c r="AM22">
        <v>18.23</v>
      </c>
      <c r="AN22">
        <v>158.47999999999999</v>
      </c>
      <c r="AO22">
        <v>47.98</v>
      </c>
      <c r="AP22">
        <v>59.55</v>
      </c>
      <c r="AQ22">
        <v>8.16</v>
      </c>
      <c r="AR22">
        <v>0</v>
      </c>
      <c r="AS22">
        <v>0</v>
      </c>
      <c r="AT22">
        <v>0</v>
      </c>
      <c r="AU22">
        <v>0</v>
      </c>
    </row>
    <row r="23" spans="1:47">
      <c r="A23" t="s">
        <v>250</v>
      </c>
      <c r="G23" t="s">
        <v>65</v>
      </c>
      <c r="H23" s="73">
        <v>192.34</v>
      </c>
      <c r="I23" s="46">
        <v>0</v>
      </c>
      <c r="J23" s="46">
        <v>1.47</v>
      </c>
      <c r="K23" s="46">
        <v>88.76</v>
      </c>
      <c r="L23" s="46">
        <v>5.76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0.43</v>
      </c>
      <c r="X23">
        <v>9.6</v>
      </c>
      <c r="Y23">
        <v>0</v>
      </c>
      <c r="Z23">
        <v>5.76</v>
      </c>
      <c r="AA23">
        <v>0</v>
      </c>
      <c r="AB23">
        <v>0</v>
      </c>
      <c r="AC23">
        <v>0</v>
      </c>
      <c r="AD23">
        <v>95.95</v>
      </c>
      <c r="AE23">
        <v>1.47</v>
      </c>
      <c r="AF23">
        <v>47.98</v>
      </c>
      <c r="AG23">
        <v>50</v>
      </c>
      <c r="AH23">
        <v>6.72</v>
      </c>
      <c r="AI23">
        <v>11.51</v>
      </c>
      <c r="AJ23">
        <v>25.49</v>
      </c>
      <c r="AK23">
        <v>28.78</v>
      </c>
      <c r="AL23">
        <v>5.76</v>
      </c>
      <c r="AM23">
        <v>18.23</v>
      </c>
      <c r="AN23">
        <v>158.47999999999999</v>
      </c>
      <c r="AO23">
        <v>47.98</v>
      </c>
      <c r="AP23">
        <v>59.55</v>
      </c>
      <c r="AQ23">
        <v>8.16</v>
      </c>
      <c r="AR23">
        <v>0</v>
      </c>
      <c r="AS23">
        <v>0</v>
      </c>
      <c r="AT23">
        <v>0</v>
      </c>
      <c r="AU23">
        <v>0</v>
      </c>
    </row>
    <row r="24" spans="1:47">
      <c r="A24" t="s">
        <v>251</v>
      </c>
      <c r="G24" t="s">
        <v>66</v>
      </c>
      <c r="H24" s="73">
        <v>192.34</v>
      </c>
      <c r="I24" s="46">
        <v>0</v>
      </c>
      <c r="J24" s="46">
        <v>1.47</v>
      </c>
      <c r="K24" s="46">
        <v>88.76</v>
      </c>
      <c r="L24" s="46">
        <v>5.76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0.43</v>
      </c>
      <c r="X24">
        <v>9.6</v>
      </c>
      <c r="Y24">
        <v>0</v>
      </c>
      <c r="Z24">
        <v>5.76</v>
      </c>
      <c r="AA24">
        <v>0</v>
      </c>
      <c r="AB24">
        <v>0</v>
      </c>
      <c r="AC24">
        <v>0</v>
      </c>
      <c r="AD24">
        <v>95.95</v>
      </c>
      <c r="AE24">
        <v>1.47</v>
      </c>
      <c r="AF24">
        <v>47.98</v>
      </c>
      <c r="AG24">
        <v>50</v>
      </c>
      <c r="AH24">
        <v>6.72</v>
      </c>
      <c r="AI24">
        <v>11.51</v>
      </c>
      <c r="AJ24">
        <v>25.49</v>
      </c>
      <c r="AK24">
        <v>28.78</v>
      </c>
      <c r="AL24">
        <v>5.76</v>
      </c>
      <c r="AM24">
        <v>18.23</v>
      </c>
      <c r="AN24">
        <v>158.47999999999999</v>
      </c>
      <c r="AO24">
        <v>47.98</v>
      </c>
      <c r="AP24">
        <v>59.55</v>
      </c>
      <c r="AQ24">
        <v>8.16</v>
      </c>
      <c r="AR24">
        <v>0</v>
      </c>
      <c r="AS24">
        <v>0</v>
      </c>
      <c r="AT24">
        <v>0</v>
      </c>
      <c r="AU24">
        <v>0</v>
      </c>
    </row>
    <row r="25" spans="1:47">
      <c r="A25" t="s">
        <v>252</v>
      </c>
      <c r="G25" t="s">
        <v>67</v>
      </c>
      <c r="H25" s="73">
        <v>192.34</v>
      </c>
      <c r="I25" s="46">
        <v>0</v>
      </c>
      <c r="J25" s="46">
        <v>1.47</v>
      </c>
      <c r="K25" s="46">
        <v>88.76</v>
      </c>
      <c r="L25" s="46">
        <v>5.76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0.43</v>
      </c>
      <c r="X25">
        <v>9.6</v>
      </c>
      <c r="Y25">
        <v>0</v>
      </c>
      <c r="Z25">
        <v>5.76</v>
      </c>
      <c r="AA25">
        <v>0</v>
      </c>
      <c r="AB25">
        <v>0</v>
      </c>
      <c r="AC25">
        <v>0</v>
      </c>
      <c r="AD25">
        <v>95.95</v>
      </c>
      <c r="AE25">
        <v>1.47</v>
      </c>
      <c r="AF25">
        <v>47.98</v>
      </c>
      <c r="AG25">
        <v>50</v>
      </c>
      <c r="AH25">
        <v>6.72</v>
      </c>
      <c r="AI25">
        <v>11.51</v>
      </c>
      <c r="AJ25">
        <v>25.49</v>
      </c>
      <c r="AK25">
        <v>28.78</v>
      </c>
      <c r="AL25">
        <v>5.76</v>
      </c>
      <c r="AM25">
        <v>18.23</v>
      </c>
      <c r="AN25">
        <v>158.47999999999999</v>
      </c>
      <c r="AO25">
        <v>47.98</v>
      </c>
      <c r="AP25">
        <v>59.55</v>
      </c>
      <c r="AQ25">
        <v>8.16</v>
      </c>
      <c r="AR25">
        <v>0</v>
      </c>
      <c r="AS25">
        <v>0</v>
      </c>
      <c r="AT25">
        <v>0</v>
      </c>
      <c r="AU25">
        <v>0</v>
      </c>
    </row>
    <row r="26" spans="1:47">
      <c r="A26" t="s">
        <v>253</v>
      </c>
      <c r="G26" t="s">
        <v>68</v>
      </c>
      <c r="H26" s="73">
        <v>192.34</v>
      </c>
      <c r="I26" s="46">
        <v>0</v>
      </c>
      <c r="J26" s="46">
        <v>1.47</v>
      </c>
      <c r="K26" s="46">
        <v>88.76</v>
      </c>
      <c r="L26" s="46">
        <v>5.76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0.43</v>
      </c>
      <c r="X26">
        <v>9.6</v>
      </c>
      <c r="Y26">
        <v>0</v>
      </c>
      <c r="Z26">
        <v>5.76</v>
      </c>
      <c r="AA26">
        <v>0</v>
      </c>
      <c r="AB26">
        <v>0</v>
      </c>
      <c r="AC26">
        <v>0</v>
      </c>
      <c r="AD26">
        <v>95.95</v>
      </c>
      <c r="AE26">
        <v>1.47</v>
      </c>
      <c r="AF26">
        <v>47.98</v>
      </c>
      <c r="AG26">
        <v>50</v>
      </c>
      <c r="AH26">
        <v>6.72</v>
      </c>
      <c r="AI26">
        <v>11.51</v>
      </c>
      <c r="AJ26">
        <v>25.49</v>
      </c>
      <c r="AK26">
        <v>28.78</v>
      </c>
      <c r="AL26">
        <v>5.76</v>
      </c>
      <c r="AM26">
        <v>18.23</v>
      </c>
      <c r="AN26">
        <v>158.47999999999999</v>
      </c>
      <c r="AO26">
        <v>47.98</v>
      </c>
      <c r="AP26">
        <v>59.55</v>
      </c>
      <c r="AQ26">
        <v>8.16</v>
      </c>
      <c r="AR26">
        <v>0</v>
      </c>
      <c r="AS26">
        <v>0</v>
      </c>
      <c r="AT26">
        <v>0</v>
      </c>
      <c r="AU26">
        <v>0</v>
      </c>
    </row>
    <row r="27" spans="1:47">
      <c r="A27" t="s">
        <v>254</v>
      </c>
      <c r="G27" t="s">
        <v>69</v>
      </c>
      <c r="H27" s="73">
        <v>192.29</v>
      </c>
      <c r="I27" s="46">
        <v>0</v>
      </c>
      <c r="J27" s="46">
        <v>1.47</v>
      </c>
      <c r="K27" s="46">
        <v>88.76</v>
      </c>
      <c r="L27" s="46">
        <v>5.76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0.38</v>
      </c>
      <c r="X27">
        <v>9.6</v>
      </c>
      <c r="Y27">
        <v>158.47999999999999</v>
      </c>
      <c r="Z27">
        <v>5.76</v>
      </c>
      <c r="AA27">
        <v>0</v>
      </c>
      <c r="AB27">
        <v>0</v>
      </c>
      <c r="AC27">
        <v>0</v>
      </c>
      <c r="AD27">
        <v>95.95</v>
      </c>
      <c r="AE27">
        <v>1.47</v>
      </c>
      <c r="AF27">
        <v>47.98</v>
      </c>
      <c r="AG27">
        <v>50</v>
      </c>
      <c r="AH27">
        <v>6.72</v>
      </c>
      <c r="AI27">
        <v>11.51</v>
      </c>
      <c r="AJ27">
        <v>0</v>
      </c>
      <c r="AK27">
        <v>28.78</v>
      </c>
      <c r="AL27">
        <v>5.76</v>
      </c>
      <c r="AM27">
        <v>18.23</v>
      </c>
      <c r="AN27">
        <v>80.650000000000006</v>
      </c>
      <c r="AO27">
        <v>47.98</v>
      </c>
      <c r="AP27">
        <v>0</v>
      </c>
      <c r="AQ27">
        <v>8.16</v>
      </c>
      <c r="AR27">
        <v>100</v>
      </c>
      <c r="AS27">
        <v>0</v>
      </c>
      <c r="AT27">
        <v>0</v>
      </c>
      <c r="AU27">
        <v>0</v>
      </c>
    </row>
    <row r="28" spans="1:47">
      <c r="A28" t="s">
        <v>255</v>
      </c>
      <c r="G28" t="s">
        <v>70</v>
      </c>
      <c r="H28" s="73">
        <v>192.29</v>
      </c>
      <c r="I28" s="46">
        <v>0</v>
      </c>
      <c r="J28" s="46">
        <v>1.47</v>
      </c>
      <c r="K28" s="46">
        <v>88.76</v>
      </c>
      <c r="L28" s="46">
        <v>5.76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0.38</v>
      </c>
      <c r="X28">
        <v>9.6</v>
      </c>
      <c r="Y28">
        <v>158.47999999999999</v>
      </c>
      <c r="Z28">
        <v>5.76</v>
      </c>
      <c r="AA28">
        <v>0</v>
      </c>
      <c r="AB28">
        <v>0</v>
      </c>
      <c r="AC28">
        <v>0</v>
      </c>
      <c r="AD28">
        <v>95.95</v>
      </c>
      <c r="AE28">
        <v>1.47</v>
      </c>
      <c r="AF28">
        <v>47.98</v>
      </c>
      <c r="AG28">
        <v>50</v>
      </c>
      <c r="AH28">
        <v>6.72</v>
      </c>
      <c r="AI28">
        <v>11.51</v>
      </c>
      <c r="AJ28">
        <v>0</v>
      </c>
      <c r="AK28">
        <v>28.78</v>
      </c>
      <c r="AL28">
        <v>5.76</v>
      </c>
      <c r="AM28">
        <v>18.23</v>
      </c>
      <c r="AN28">
        <v>80.650000000000006</v>
      </c>
      <c r="AO28">
        <v>47.98</v>
      </c>
      <c r="AP28">
        <v>0</v>
      </c>
      <c r="AQ28">
        <v>8.16</v>
      </c>
      <c r="AR28">
        <v>100</v>
      </c>
      <c r="AS28">
        <v>0</v>
      </c>
      <c r="AT28">
        <v>0</v>
      </c>
      <c r="AU28">
        <v>0</v>
      </c>
    </row>
    <row r="29" spans="1:47">
      <c r="A29" t="s">
        <v>263</v>
      </c>
      <c r="G29" t="s">
        <v>71</v>
      </c>
      <c r="H29" s="73">
        <v>192.29</v>
      </c>
      <c r="I29" s="46">
        <v>0</v>
      </c>
      <c r="J29" s="46">
        <v>1.47</v>
      </c>
      <c r="K29" s="46">
        <v>88.76</v>
      </c>
      <c r="L29" s="46">
        <v>5.76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0.38</v>
      </c>
      <c r="X29">
        <v>9.6</v>
      </c>
      <c r="Y29">
        <v>158.47999999999999</v>
      </c>
      <c r="Z29">
        <v>5.76</v>
      </c>
      <c r="AA29">
        <v>0</v>
      </c>
      <c r="AB29">
        <v>0</v>
      </c>
      <c r="AC29">
        <v>0</v>
      </c>
      <c r="AD29">
        <v>95.95</v>
      </c>
      <c r="AE29">
        <v>1.47</v>
      </c>
      <c r="AF29">
        <v>47.98</v>
      </c>
      <c r="AG29">
        <v>50</v>
      </c>
      <c r="AH29">
        <v>6.72</v>
      </c>
      <c r="AI29">
        <v>11.51</v>
      </c>
      <c r="AJ29">
        <v>0</v>
      </c>
      <c r="AK29">
        <v>28.78</v>
      </c>
      <c r="AL29">
        <v>5.76</v>
      </c>
      <c r="AM29">
        <v>18.23</v>
      </c>
      <c r="AN29">
        <v>80.650000000000006</v>
      </c>
      <c r="AO29">
        <v>47.98</v>
      </c>
      <c r="AP29">
        <v>0</v>
      </c>
      <c r="AQ29">
        <v>8.16</v>
      </c>
      <c r="AR29">
        <v>100</v>
      </c>
      <c r="AS29">
        <v>0</v>
      </c>
      <c r="AT29">
        <v>0</v>
      </c>
      <c r="AU29">
        <v>0</v>
      </c>
    </row>
    <row r="30" spans="1:47">
      <c r="A30" t="s">
        <v>264</v>
      </c>
      <c r="G30" t="s">
        <v>72</v>
      </c>
      <c r="H30" s="73">
        <v>192.29</v>
      </c>
      <c r="I30" s="46">
        <v>0</v>
      </c>
      <c r="J30" s="46">
        <v>1.47</v>
      </c>
      <c r="K30" s="46">
        <v>88.76</v>
      </c>
      <c r="L30" s="46">
        <v>5.76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0.38</v>
      </c>
      <c r="X30">
        <v>9.6</v>
      </c>
      <c r="Y30">
        <v>158.47999999999999</v>
      </c>
      <c r="Z30">
        <v>5.76</v>
      </c>
      <c r="AA30">
        <v>0</v>
      </c>
      <c r="AB30">
        <v>0</v>
      </c>
      <c r="AC30">
        <v>0</v>
      </c>
      <c r="AD30">
        <v>95.95</v>
      </c>
      <c r="AE30">
        <v>1.47</v>
      </c>
      <c r="AF30">
        <v>47.98</v>
      </c>
      <c r="AG30">
        <v>50</v>
      </c>
      <c r="AH30">
        <v>6.72</v>
      </c>
      <c r="AI30">
        <v>11.51</v>
      </c>
      <c r="AJ30">
        <v>0</v>
      </c>
      <c r="AK30">
        <v>28.78</v>
      </c>
      <c r="AL30">
        <v>5.76</v>
      </c>
      <c r="AM30">
        <v>18.23</v>
      </c>
      <c r="AN30">
        <v>80.650000000000006</v>
      </c>
      <c r="AO30">
        <v>47.98</v>
      </c>
      <c r="AP30">
        <v>0</v>
      </c>
      <c r="AQ30">
        <v>8.16</v>
      </c>
      <c r="AR30">
        <v>100</v>
      </c>
      <c r="AS30">
        <v>0</v>
      </c>
      <c r="AT30">
        <v>0</v>
      </c>
      <c r="AU30">
        <v>0</v>
      </c>
    </row>
    <row r="31" spans="1:47">
      <c r="A31" t="s">
        <v>274</v>
      </c>
      <c r="G31" t="s">
        <v>73</v>
      </c>
      <c r="H31" s="73">
        <v>192.44</v>
      </c>
      <c r="I31" s="46">
        <v>0</v>
      </c>
      <c r="J31" s="46">
        <v>1.47</v>
      </c>
      <c r="K31" s="46">
        <v>88.76</v>
      </c>
      <c r="L31" s="46">
        <v>5.76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9.6</v>
      </c>
      <c r="Y31">
        <v>158.47999999999999</v>
      </c>
      <c r="Z31">
        <v>5.76</v>
      </c>
      <c r="AA31">
        <v>0</v>
      </c>
      <c r="AB31">
        <v>0</v>
      </c>
      <c r="AC31">
        <v>0</v>
      </c>
      <c r="AD31">
        <v>95.95</v>
      </c>
      <c r="AE31">
        <v>1.47</v>
      </c>
      <c r="AF31">
        <v>47.98</v>
      </c>
      <c r="AG31">
        <v>50</v>
      </c>
      <c r="AH31">
        <v>6.72</v>
      </c>
      <c r="AI31">
        <v>11.51</v>
      </c>
      <c r="AJ31">
        <v>0</v>
      </c>
      <c r="AK31">
        <v>28.78</v>
      </c>
      <c r="AL31">
        <v>5.76</v>
      </c>
      <c r="AM31">
        <v>18.23</v>
      </c>
      <c r="AN31">
        <v>80.650000000000006</v>
      </c>
      <c r="AO31">
        <v>47.98</v>
      </c>
      <c r="AP31">
        <v>0</v>
      </c>
      <c r="AQ31">
        <v>8.16</v>
      </c>
      <c r="AR31">
        <v>100</v>
      </c>
      <c r="AS31">
        <v>0</v>
      </c>
      <c r="AT31">
        <v>0</v>
      </c>
      <c r="AU31">
        <v>0</v>
      </c>
    </row>
    <row r="32" spans="1:47">
      <c r="A32" t="s">
        <v>275</v>
      </c>
      <c r="G32" t="s">
        <v>74</v>
      </c>
      <c r="H32" s="73">
        <v>192.44</v>
      </c>
      <c r="I32" s="46">
        <v>0</v>
      </c>
      <c r="J32" s="46">
        <v>1.47</v>
      </c>
      <c r="K32" s="46">
        <v>88.76</v>
      </c>
      <c r="L32" s="46">
        <v>5.95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9.6</v>
      </c>
      <c r="Y32">
        <v>158.47999999999999</v>
      </c>
      <c r="Z32">
        <v>5.76</v>
      </c>
      <c r="AA32">
        <v>0</v>
      </c>
      <c r="AB32">
        <v>0.19</v>
      </c>
      <c r="AC32">
        <v>0</v>
      </c>
      <c r="AD32">
        <v>95.95</v>
      </c>
      <c r="AE32">
        <v>1.47</v>
      </c>
      <c r="AF32">
        <v>47.98</v>
      </c>
      <c r="AG32">
        <v>50</v>
      </c>
      <c r="AH32">
        <v>6.72</v>
      </c>
      <c r="AI32">
        <v>11.51</v>
      </c>
      <c r="AJ32">
        <v>0</v>
      </c>
      <c r="AK32">
        <v>28.78</v>
      </c>
      <c r="AL32">
        <v>5.76</v>
      </c>
      <c r="AM32">
        <v>18.23</v>
      </c>
      <c r="AN32">
        <v>80.650000000000006</v>
      </c>
      <c r="AO32">
        <v>47.98</v>
      </c>
      <c r="AP32">
        <v>0</v>
      </c>
      <c r="AQ32">
        <v>8.16</v>
      </c>
      <c r="AR32">
        <v>100</v>
      </c>
      <c r="AS32">
        <v>0</v>
      </c>
      <c r="AT32">
        <v>0</v>
      </c>
      <c r="AU32">
        <v>0</v>
      </c>
    </row>
    <row r="33" spans="1:47">
      <c r="A33" t="s">
        <v>276</v>
      </c>
      <c r="G33" t="s">
        <v>75</v>
      </c>
      <c r="H33" s="73">
        <v>192.44</v>
      </c>
      <c r="I33" s="46">
        <v>0</v>
      </c>
      <c r="J33" s="46">
        <v>1.47</v>
      </c>
      <c r="K33" s="46">
        <v>88.76</v>
      </c>
      <c r="L33" s="46">
        <v>6.5299999999999994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9.6</v>
      </c>
      <c r="Y33">
        <v>158.47999999999999</v>
      </c>
      <c r="Z33">
        <v>5.76</v>
      </c>
      <c r="AA33">
        <v>0</v>
      </c>
      <c r="AB33">
        <v>0.77</v>
      </c>
      <c r="AC33">
        <v>0</v>
      </c>
      <c r="AD33">
        <v>95.95</v>
      </c>
      <c r="AE33">
        <v>1.47</v>
      </c>
      <c r="AF33">
        <v>47.98</v>
      </c>
      <c r="AG33">
        <v>50</v>
      </c>
      <c r="AH33">
        <v>6.72</v>
      </c>
      <c r="AI33">
        <v>11.51</v>
      </c>
      <c r="AJ33">
        <v>0</v>
      </c>
      <c r="AK33">
        <v>28.78</v>
      </c>
      <c r="AL33">
        <v>5.76</v>
      </c>
      <c r="AM33">
        <v>18.23</v>
      </c>
      <c r="AN33">
        <v>80.650000000000006</v>
      </c>
      <c r="AO33">
        <v>47.98</v>
      </c>
      <c r="AP33">
        <v>0</v>
      </c>
      <c r="AQ33">
        <v>8.16</v>
      </c>
      <c r="AR33">
        <v>100</v>
      </c>
      <c r="AS33">
        <v>0</v>
      </c>
      <c r="AT33">
        <v>0</v>
      </c>
      <c r="AU33">
        <v>0</v>
      </c>
    </row>
    <row r="34" spans="1:47">
      <c r="A34" t="s">
        <v>277</v>
      </c>
      <c r="G34" t="s">
        <v>76</v>
      </c>
      <c r="H34" s="73">
        <v>192.44</v>
      </c>
      <c r="I34" s="46">
        <v>0</v>
      </c>
      <c r="J34" s="46">
        <v>1.47</v>
      </c>
      <c r="K34" s="46">
        <v>88.76</v>
      </c>
      <c r="L34" s="46">
        <v>6.91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9.6</v>
      </c>
      <c r="Y34">
        <v>158.47999999999999</v>
      </c>
      <c r="Z34">
        <v>5.76</v>
      </c>
      <c r="AA34">
        <v>0</v>
      </c>
      <c r="AB34">
        <v>1.1499999999999999</v>
      </c>
      <c r="AC34">
        <v>0</v>
      </c>
      <c r="AD34">
        <v>95.95</v>
      </c>
      <c r="AE34">
        <v>1.47</v>
      </c>
      <c r="AF34">
        <v>47.98</v>
      </c>
      <c r="AG34">
        <v>50</v>
      </c>
      <c r="AH34">
        <v>6.72</v>
      </c>
      <c r="AI34">
        <v>11.51</v>
      </c>
      <c r="AJ34">
        <v>0</v>
      </c>
      <c r="AK34">
        <v>28.78</v>
      </c>
      <c r="AL34">
        <v>5.76</v>
      </c>
      <c r="AM34">
        <v>18.23</v>
      </c>
      <c r="AN34">
        <v>80.650000000000006</v>
      </c>
      <c r="AO34">
        <v>47.98</v>
      </c>
      <c r="AP34">
        <v>0</v>
      </c>
      <c r="AQ34">
        <v>8.16</v>
      </c>
      <c r="AR34">
        <v>100</v>
      </c>
      <c r="AS34">
        <v>0</v>
      </c>
      <c r="AT34">
        <v>0</v>
      </c>
      <c r="AU34">
        <v>0</v>
      </c>
    </row>
    <row r="35" spans="1:47">
      <c r="A35" t="s">
        <v>279</v>
      </c>
      <c r="G35" t="s">
        <v>77</v>
      </c>
      <c r="H35" s="73">
        <v>192.76999999999998</v>
      </c>
      <c r="I35" s="46">
        <v>0</v>
      </c>
      <c r="J35" s="46">
        <v>1.55</v>
      </c>
      <c r="K35" s="46">
        <v>88.76</v>
      </c>
      <c r="L35" s="46">
        <v>7.1999999999999993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0.86</v>
      </c>
      <c r="X35">
        <v>9.6</v>
      </c>
      <c r="Y35">
        <v>158.47999999999999</v>
      </c>
      <c r="Z35">
        <v>5.76</v>
      </c>
      <c r="AA35">
        <v>0</v>
      </c>
      <c r="AB35">
        <v>1.44</v>
      </c>
      <c r="AC35">
        <v>0</v>
      </c>
      <c r="AD35">
        <v>95.95</v>
      </c>
      <c r="AE35">
        <v>1.55</v>
      </c>
      <c r="AF35">
        <v>47.98</v>
      </c>
      <c r="AG35">
        <v>50</v>
      </c>
      <c r="AH35">
        <v>6.72</v>
      </c>
      <c r="AI35">
        <v>11.51</v>
      </c>
      <c r="AJ35">
        <v>0</v>
      </c>
      <c r="AK35">
        <v>28.78</v>
      </c>
      <c r="AL35">
        <v>5.76</v>
      </c>
      <c r="AM35">
        <v>18.23</v>
      </c>
      <c r="AN35">
        <v>80.650000000000006</v>
      </c>
      <c r="AO35">
        <v>47.98</v>
      </c>
      <c r="AP35">
        <v>0</v>
      </c>
      <c r="AQ35">
        <v>8.16</v>
      </c>
      <c r="AR35">
        <v>50</v>
      </c>
      <c r="AS35">
        <v>0</v>
      </c>
      <c r="AT35">
        <v>0</v>
      </c>
      <c r="AU35">
        <v>0</v>
      </c>
    </row>
    <row r="36" spans="1:47">
      <c r="A36" t="s">
        <v>309</v>
      </c>
      <c r="G36" t="s">
        <v>78</v>
      </c>
      <c r="H36" s="73">
        <v>192.76999999999998</v>
      </c>
      <c r="I36" s="46">
        <v>0</v>
      </c>
      <c r="J36" s="46">
        <v>1.55</v>
      </c>
      <c r="K36" s="46">
        <v>88.76</v>
      </c>
      <c r="L36" s="46">
        <v>7.68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0.86</v>
      </c>
      <c r="X36">
        <v>9.6</v>
      </c>
      <c r="Y36">
        <v>158.47999999999999</v>
      </c>
      <c r="Z36">
        <v>5.76</v>
      </c>
      <c r="AA36">
        <v>0</v>
      </c>
      <c r="AB36">
        <v>1.92</v>
      </c>
      <c r="AC36">
        <v>0</v>
      </c>
      <c r="AD36">
        <v>95.95</v>
      </c>
      <c r="AE36">
        <v>1.55</v>
      </c>
      <c r="AF36">
        <v>47.98</v>
      </c>
      <c r="AG36">
        <v>50</v>
      </c>
      <c r="AH36">
        <v>6.72</v>
      </c>
      <c r="AI36">
        <v>11.51</v>
      </c>
      <c r="AJ36">
        <v>0</v>
      </c>
      <c r="AK36">
        <v>28.78</v>
      </c>
      <c r="AL36">
        <v>5.76</v>
      </c>
      <c r="AM36">
        <v>18.23</v>
      </c>
      <c r="AN36">
        <v>80.650000000000006</v>
      </c>
      <c r="AO36">
        <v>47.98</v>
      </c>
      <c r="AP36">
        <v>0</v>
      </c>
      <c r="AQ36">
        <v>8.16</v>
      </c>
      <c r="AR36">
        <v>50</v>
      </c>
      <c r="AS36">
        <v>0</v>
      </c>
      <c r="AT36">
        <v>0</v>
      </c>
      <c r="AU36">
        <v>0</v>
      </c>
    </row>
    <row r="37" spans="1:47">
      <c r="A37" t="s">
        <v>310</v>
      </c>
      <c r="G37" t="s">
        <v>79</v>
      </c>
      <c r="H37" s="73">
        <v>192.76999999999998</v>
      </c>
      <c r="I37" s="46">
        <v>0</v>
      </c>
      <c r="J37" s="46">
        <v>1.55</v>
      </c>
      <c r="K37" s="46">
        <v>88.76</v>
      </c>
      <c r="L37" s="46">
        <v>7.8699999999999992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0.86</v>
      </c>
      <c r="X37">
        <v>9.6</v>
      </c>
      <c r="Y37">
        <v>158.47999999999999</v>
      </c>
      <c r="Z37">
        <v>5.76</v>
      </c>
      <c r="AA37">
        <v>0</v>
      </c>
      <c r="AB37">
        <v>2.11</v>
      </c>
      <c r="AC37">
        <v>0</v>
      </c>
      <c r="AD37">
        <v>95.95</v>
      </c>
      <c r="AE37">
        <v>1.55</v>
      </c>
      <c r="AF37">
        <v>47.98</v>
      </c>
      <c r="AG37">
        <v>50</v>
      </c>
      <c r="AH37">
        <v>6.72</v>
      </c>
      <c r="AI37">
        <v>11.51</v>
      </c>
      <c r="AJ37">
        <v>0</v>
      </c>
      <c r="AK37">
        <v>28.78</v>
      </c>
      <c r="AL37">
        <v>5.76</v>
      </c>
      <c r="AM37">
        <v>18.23</v>
      </c>
      <c r="AN37">
        <v>80.650000000000006</v>
      </c>
      <c r="AO37">
        <v>47.98</v>
      </c>
      <c r="AP37">
        <v>0</v>
      </c>
      <c r="AQ37">
        <v>8.16</v>
      </c>
      <c r="AR37">
        <v>50</v>
      </c>
      <c r="AS37">
        <v>0</v>
      </c>
      <c r="AT37">
        <v>0</v>
      </c>
      <c r="AU37">
        <v>0</v>
      </c>
    </row>
    <row r="38" spans="1:47">
      <c r="A38" t="s">
        <v>311</v>
      </c>
      <c r="G38" t="s">
        <v>80</v>
      </c>
      <c r="H38" s="73">
        <v>192.76999999999998</v>
      </c>
      <c r="I38" s="46">
        <v>0</v>
      </c>
      <c r="J38" s="46">
        <v>1.55</v>
      </c>
      <c r="K38" s="46">
        <v>88.76</v>
      </c>
      <c r="L38" s="46">
        <v>8.25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0.86</v>
      </c>
      <c r="X38">
        <v>9.6</v>
      </c>
      <c r="Y38">
        <v>158.47999999999999</v>
      </c>
      <c r="Z38">
        <v>5.76</v>
      </c>
      <c r="AA38">
        <v>0</v>
      </c>
      <c r="AB38">
        <v>2.4900000000000002</v>
      </c>
      <c r="AC38">
        <v>0</v>
      </c>
      <c r="AD38">
        <v>95.95</v>
      </c>
      <c r="AE38">
        <v>1.55</v>
      </c>
      <c r="AF38">
        <v>47.98</v>
      </c>
      <c r="AG38">
        <v>50</v>
      </c>
      <c r="AH38">
        <v>6.72</v>
      </c>
      <c r="AI38">
        <v>11.51</v>
      </c>
      <c r="AJ38">
        <v>0</v>
      </c>
      <c r="AK38">
        <v>28.78</v>
      </c>
      <c r="AL38">
        <v>5.76</v>
      </c>
      <c r="AM38">
        <v>18.23</v>
      </c>
      <c r="AN38">
        <v>80.650000000000006</v>
      </c>
      <c r="AO38">
        <v>47.98</v>
      </c>
      <c r="AP38">
        <v>0</v>
      </c>
      <c r="AQ38">
        <v>8.16</v>
      </c>
      <c r="AR38">
        <v>50</v>
      </c>
      <c r="AS38">
        <v>0</v>
      </c>
      <c r="AT38">
        <v>0</v>
      </c>
      <c r="AU38">
        <v>0</v>
      </c>
    </row>
    <row r="39" spans="1:47">
      <c r="A39" t="s">
        <v>312</v>
      </c>
      <c r="G39" t="s">
        <v>81</v>
      </c>
      <c r="H39" s="73">
        <v>192.76999999999998</v>
      </c>
      <c r="I39" s="46">
        <v>0</v>
      </c>
      <c r="J39" s="46">
        <v>1.47</v>
      </c>
      <c r="K39" s="46">
        <v>88.76</v>
      </c>
      <c r="L39" s="46">
        <v>8.64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0.86</v>
      </c>
      <c r="X39">
        <v>9.6</v>
      </c>
      <c r="Y39">
        <v>0</v>
      </c>
      <c r="Z39">
        <v>5.76</v>
      </c>
      <c r="AA39">
        <v>0</v>
      </c>
      <c r="AB39">
        <v>2.88</v>
      </c>
      <c r="AC39">
        <v>0</v>
      </c>
      <c r="AD39">
        <v>95.95</v>
      </c>
      <c r="AE39">
        <v>1.47</v>
      </c>
      <c r="AF39">
        <v>47.98</v>
      </c>
      <c r="AG39">
        <v>50</v>
      </c>
      <c r="AH39">
        <v>6.72</v>
      </c>
      <c r="AI39">
        <v>11.51</v>
      </c>
      <c r="AJ39">
        <v>0</v>
      </c>
      <c r="AK39">
        <v>28.78</v>
      </c>
      <c r="AL39">
        <v>5.76</v>
      </c>
      <c r="AM39">
        <v>18.23</v>
      </c>
      <c r="AN39">
        <v>239.13</v>
      </c>
      <c r="AO39">
        <v>47.98</v>
      </c>
      <c r="AP39">
        <v>0</v>
      </c>
      <c r="AQ39">
        <v>8.16</v>
      </c>
      <c r="AR39">
        <v>50</v>
      </c>
      <c r="AS39">
        <v>0</v>
      </c>
      <c r="AT39">
        <v>0</v>
      </c>
      <c r="AU39">
        <v>0</v>
      </c>
    </row>
    <row r="40" spans="1:47">
      <c r="A40" t="s">
        <v>329</v>
      </c>
      <c r="G40" t="s">
        <v>82</v>
      </c>
      <c r="H40" s="73">
        <v>192.76999999999998</v>
      </c>
      <c r="I40" s="46">
        <v>0</v>
      </c>
      <c r="J40" s="46">
        <v>1.47</v>
      </c>
      <c r="K40" s="46">
        <v>88.76</v>
      </c>
      <c r="L40" s="46">
        <v>9.7899999999999991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0.86</v>
      </c>
      <c r="X40">
        <v>9.6</v>
      </c>
      <c r="Y40">
        <v>0</v>
      </c>
      <c r="Z40">
        <v>5.76</v>
      </c>
      <c r="AA40">
        <v>0</v>
      </c>
      <c r="AB40">
        <v>4.03</v>
      </c>
      <c r="AC40">
        <v>0</v>
      </c>
      <c r="AD40">
        <v>95.95</v>
      </c>
      <c r="AE40">
        <v>1.47</v>
      </c>
      <c r="AF40">
        <v>47.98</v>
      </c>
      <c r="AG40">
        <v>50</v>
      </c>
      <c r="AH40">
        <v>6.72</v>
      </c>
      <c r="AI40">
        <v>11.51</v>
      </c>
      <c r="AJ40">
        <v>0</v>
      </c>
      <c r="AK40">
        <v>28.78</v>
      </c>
      <c r="AL40">
        <v>5.76</v>
      </c>
      <c r="AM40">
        <v>18.23</v>
      </c>
      <c r="AN40">
        <v>239.13</v>
      </c>
      <c r="AO40">
        <v>47.98</v>
      </c>
      <c r="AP40">
        <v>0</v>
      </c>
      <c r="AQ40">
        <v>8.16</v>
      </c>
      <c r="AR40">
        <v>50</v>
      </c>
      <c r="AS40">
        <v>0</v>
      </c>
      <c r="AT40">
        <v>0</v>
      </c>
      <c r="AU40">
        <v>0</v>
      </c>
    </row>
    <row r="41" spans="1:47">
      <c r="A41" t="s">
        <v>330</v>
      </c>
      <c r="G41" t="s">
        <v>83</v>
      </c>
      <c r="H41" s="73">
        <v>192.76999999999998</v>
      </c>
      <c r="I41" s="46">
        <v>0</v>
      </c>
      <c r="J41" s="46">
        <v>1.47</v>
      </c>
      <c r="K41" s="46">
        <v>88.76</v>
      </c>
      <c r="L41" s="46">
        <v>10.370000000000001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0.86</v>
      </c>
      <c r="X41">
        <v>9.6</v>
      </c>
      <c r="Y41">
        <v>0</v>
      </c>
      <c r="Z41">
        <v>5.76</v>
      </c>
      <c r="AA41">
        <v>0</v>
      </c>
      <c r="AB41">
        <v>4.6100000000000003</v>
      </c>
      <c r="AC41">
        <v>0</v>
      </c>
      <c r="AD41">
        <v>95.95</v>
      </c>
      <c r="AE41">
        <v>1.47</v>
      </c>
      <c r="AF41">
        <v>47.98</v>
      </c>
      <c r="AG41">
        <v>50</v>
      </c>
      <c r="AH41">
        <v>6.72</v>
      </c>
      <c r="AI41">
        <v>11.51</v>
      </c>
      <c r="AJ41">
        <v>0</v>
      </c>
      <c r="AK41">
        <v>28.78</v>
      </c>
      <c r="AL41">
        <v>5.76</v>
      </c>
      <c r="AM41">
        <v>18.23</v>
      </c>
      <c r="AN41">
        <v>239.13</v>
      </c>
      <c r="AO41">
        <v>47.98</v>
      </c>
      <c r="AP41">
        <v>0</v>
      </c>
      <c r="AQ41">
        <v>8.16</v>
      </c>
      <c r="AR41">
        <v>50</v>
      </c>
      <c r="AS41">
        <v>0</v>
      </c>
      <c r="AT41">
        <v>0</v>
      </c>
      <c r="AU41">
        <v>0</v>
      </c>
    </row>
    <row r="42" spans="1:47">
      <c r="A42" t="s">
        <v>331</v>
      </c>
      <c r="G42" t="s">
        <v>84</v>
      </c>
      <c r="H42" s="73">
        <v>192.76999999999998</v>
      </c>
      <c r="I42" s="46">
        <v>0</v>
      </c>
      <c r="J42" s="46">
        <v>1.47</v>
      </c>
      <c r="K42" s="46">
        <v>88.76</v>
      </c>
      <c r="L42" s="46">
        <v>10.559999999999999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0.86</v>
      </c>
      <c r="X42">
        <v>9.6</v>
      </c>
      <c r="Y42">
        <v>0</v>
      </c>
      <c r="Z42">
        <v>5.76</v>
      </c>
      <c r="AA42">
        <v>0</v>
      </c>
      <c r="AB42">
        <v>4.8</v>
      </c>
      <c r="AC42">
        <v>0</v>
      </c>
      <c r="AD42">
        <v>95.95</v>
      </c>
      <c r="AE42">
        <v>1.47</v>
      </c>
      <c r="AF42">
        <v>47.98</v>
      </c>
      <c r="AG42">
        <v>50</v>
      </c>
      <c r="AH42">
        <v>6.72</v>
      </c>
      <c r="AI42">
        <v>11.51</v>
      </c>
      <c r="AJ42">
        <v>0</v>
      </c>
      <c r="AK42">
        <v>28.78</v>
      </c>
      <c r="AL42">
        <v>5.76</v>
      </c>
      <c r="AM42">
        <v>18.23</v>
      </c>
      <c r="AN42">
        <v>239.13</v>
      </c>
      <c r="AO42">
        <v>47.98</v>
      </c>
      <c r="AP42">
        <v>0</v>
      </c>
      <c r="AQ42">
        <v>8.16</v>
      </c>
      <c r="AR42">
        <v>50</v>
      </c>
      <c r="AS42">
        <v>0</v>
      </c>
      <c r="AT42">
        <v>0</v>
      </c>
      <c r="AU42">
        <v>0</v>
      </c>
    </row>
    <row r="43" spans="1:47">
      <c r="A43" t="s">
        <v>337</v>
      </c>
      <c r="G43" t="s">
        <v>85</v>
      </c>
      <c r="H43" s="73">
        <v>192.76999999999998</v>
      </c>
      <c r="I43" s="46">
        <v>0</v>
      </c>
      <c r="J43" s="46">
        <v>1.47</v>
      </c>
      <c r="K43" s="46">
        <v>88.76</v>
      </c>
      <c r="L43" s="46">
        <v>10.75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0.86</v>
      </c>
      <c r="X43">
        <v>9.6</v>
      </c>
      <c r="Y43">
        <v>0</v>
      </c>
      <c r="Z43">
        <v>5.76</v>
      </c>
      <c r="AA43">
        <v>0</v>
      </c>
      <c r="AB43">
        <v>4.99</v>
      </c>
      <c r="AC43">
        <v>0</v>
      </c>
      <c r="AD43">
        <v>95.95</v>
      </c>
      <c r="AE43">
        <v>1.47</v>
      </c>
      <c r="AF43">
        <v>47.98</v>
      </c>
      <c r="AG43">
        <v>50</v>
      </c>
      <c r="AH43">
        <v>6.72</v>
      </c>
      <c r="AI43">
        <v>11.51</v>
      </c>
      <c r="AJ43">
        <v>0</v>
      </c>
      <c r="AK43">
        <v>28.78</v>
      </c>
      <c r="AL43">
        <v>5.76</v>
      </c>
      <c r="AM43">
        <v>18.23</v>
      </c>
      <c r="AN43">
        <v>239.13</v>
      </c>
      <c r="AO43">
        <v>47.98</v>
      </c>
      <c r="AP43">
        <v>0</v>
      </c>
      <c r="AQ43">
        <v>8.16</v>
      </c>
      <c r="AR43">
        <v>50</v>
      </c>
      <c r="AS43">
        <v>0</v>
      </c>
      <c r="AT43">
        <v>0</v>
      </c>
      <c r="AU43">
        <v>0</v>
      </c>
    </row>
    <row r="44" spans="1:47">
      <c r="A44" t="s">
        <v>339</v>
      </c>
      <c r="G44" t="s">
        <v>86</v>
      </c>
      <c r="H44" s="73">
        <v>192.76999999999998</v>
      </c>
      <c r="I44" s="46">
        <v>0</v>
      </c>
      <c r="J44" s="46">
        <v>1.47</v>
      </c>
      <c r="K44" s="46">
        <v>88.76</v>
      </c>
      <c r="L44" s="46">
        <v>10.94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0.86</v>
      </c>
      <c r="X44">
        <v>9.6</v>
      </c>
      <c r="Y44">
        <v>0</v>
      </c>
      <c r="Z44">
        <v>5.76</v>
      </c>
      <c r="AA44">
        <v>0</v>
      </c>
      <c r="AB44">
        <v>5.18</v>
      </c>
      <c r="AC44">
        <v>0</v>
      </c>
      <c r="AD44">
        <v>95.95</v>
      </c>
      <c r="AE44">
        <v>1.47</v>
      </c>
      <c r="AF44">
        <v>47.98</v>
      </c>
      <c r="AG44">
        <v>50</v>
      </c>
      <c r="AH44">
        <v>6.72</v>
      </c>
      <c r="AI44">
        <v>11.51</v>
      </c>
      <c r="AJ44">
        <v>0</v>
      </c>
      <c r="AK44">
        <v>28.78</v>
      </c>
      <c r="AL44">
        <v>5.76</v>
      </c>
      <c r="AM44">
        <v>18.23</v>
      </c>
      <c r="AN44">
        <v>239.13</v>
      </c>
      <c r="AO44">
        <v>47.98</v>
      </c>
      <c r="AP44">
        <v>0</v>
      </c>
      <c r="AQ44">
        <v>8.16</v>
      </c>
      <c r="AR44">
        <v>50</v>
      </c>
      <c r="AS44">
        <v>0</v>
      </c>
      <c r="AT44">
        <v>0</v>
      </c>
      <c r="AU44">
        <v>0</v>
      </c>
    </row>
    <row r="45" spans="1:47">
      <c r="A45" t="s">
        <v>358</v>
      </c>
      <c r="G45" t="s">
        <v>87</v>
      </c>
      <c r="H45" s="73">
        <v>192.76999999999998</v>
      </c>
      <c r="I45" s="46">
        <v>0</v>
      </c>
      <c r="J45" s="46">
        <v>1.47</v>
      </c>
      <c r="K45" s="46">
        <v>131.94</v>
      </c>
      <c r="L45" s="46">
        <v>11.129999999999999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0.86</v>
      </c>
      <c r="X45">
        <v>9.6</v>
      </c>
      <c r="Y45">
        <v>0</v>
      </c>
      <c r="Z45">
        <v>5.76</v>
      </c>
      <c r="AA45">
        <v>0</v>
      </c>
      <c r="AB45">
        <v>5.37</v>
      </c>
      <c r="AC45">
        <v>0</v>
      </c>
      <c r="AD45">
        <v>95.95</v>
      </c>
      <c r="AE45">
        <v>1.47</v>
      </c>
      <c r="AF45">
        <v>47.98</v>
      </c>
      <c r="AG45">
        <v>50</v>
      </c>
      <c r="AH45">
        <v>6.72</v>
      </c>
      <c r="AI45">
        <v>11.51</v>
      </c>
      <c r="AJ45">
        <v>0</v>
      </c>
      <c r="AK45">
        <v>28.78</v>
      </c>
      <c r="AL45">
        <v>5.76</v>
      </c>
      <c r="AM45">
        <v>18.23</v>
      </c>
      <c r="AN45">
        <v>239.13</v>
      </c>
      <c r="AO45">
        <v>47.98</v>
      </c>
      <c r="AP45">
        <v>0</v>
      </c>
      <c r="AQ45">
        <v>8.16</v>
      </c>
      <c r="AR45">
        <v>50</v>
      </c>
      <c r="AS45">
        <v>0</v>
      </c>
      <c r="AT45">
        <v>23.03</v>
      </c>
      <c r="AU45">
        <v>20.149999999999999</v>
      </c>
    </row>
    <row r="46" spans="1:47">
      <c r="A46" t="s">
        <v>359</v>
      </c>
      <c r="G46" t="s">
        <v>88</v>
      </c>
      <c r="H46" s="73">
        <v>192.76999999999998</v>
      </c>
      <c r="I46" s="46">
        <v>0</v>
      </c>
      <c r="J46" s="46">
        <v>1.47</v>
      </c>
      <c r="K46" s="46">
        <v>131.94</v>
      </c>
      <c r="L46" s="46">
        <v>11.33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0.86</v>
      </c>
      <c r="X46">
        <v>9.6</v>
      </c>
      <c r="Y46">
        <v>0</v>
      </c>
      <c r="Z46">
        <v>5.76</v>
      </c>
      <c r="AA46">
        <v>0</v>
      </c>
      <c r="AB46">
        <v>5.57</v>
      </c>
      <c r="AC46">
        <v>0</v>
      </c>
      <c r="AD46">
        <v>95.95</v>
      </c>
      <c r="AE46">
        <v>1.47</v>
      </c>
      <c r="AF46">
        <v>47.98</v>
      </c>
      <c r="AG46">
        <v>50</v>
      </c>
      <c r="AH46">
        <v>6.72</v>
      </c>
      <c r="AI46">
        <v>11.51</v>
      </c>
      <c r="AJ46">
        <v>0</v>
      </c>
      <c r="AK46">
        <v>28.78</v>
      </c>
      <c r="AL46">
        <v>5.76</v>
      </c>
      <c r="AM46">
        <v>18.23</v>
      </c>
      <c r="AN46">
        <v>239.13</v>
      </c>
      <c r="AO46">
        <v>47.98</v>
      </c>
      <c r="AP46">
        <v>0</v>
      </c>
      <c r="AQ46">
        <v>8.16</v>
      </c>
      <c r="AR46">
        <v>50</v>
      </c>
      <c r="AS46">
        <v>0</v>
      </c>
      <c r="AT46">
        <v>23.03</v>
      </c>
      <c r="AU46">
        <v>20.149999999999999</v>
      </c>
    </row>
    <row r="47" spans="1:47">
      <c r="A47" t="s">
        <v>360</v>
      </c>
      <c r="G47" t="s">
        <v>89</v>
      </c>
      <c r="H47" s="73">
        <v>192.76999999999998</v>
      </c>
      <c r="I47" s="46">
        <v>0</v>
      </c>
      <c r="J47" s="46">
        <v>1.47</v>
      </c>
      <c r="K47" s="46">
        <v>131.94</v>
      </c>
      <c r="L47" s="46">
        <v>11.52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0.86</v>
      </c>
      <c r="X47">
        <v>9.6</v>
      </c>
      <c r="Y47">
        <v>0</v>
      </c>
      <c r="Z47">
        <v>5.76</v>
      </c>
      <c r="AA47">
        <v>0</v>
      </c>
      <c r="AB47">
        <v>5.76</v>
      </c>
      <c r="AC47">
        <v>0</v>
      </c>
      <c r="AD47">
        <v>95.95</v>
      </c>
      <c r="AE47">
        <v>1.47</v>
      </c>
      <c r="AF47">
        <v>47.98</v>
      </c>
      <c r="AG47">
        <v>50</v>
      </c>
      <c r="AH47">
        <v>6.72</v>
      </c>
      <c r="AI47">
        <v>11.51</v>
      </c>
      <c r="AJ47">
        <v>0</v>
      </c>
      <c r="AK47">
        <v>28.78</v>
      </c>
      <c r="AL47">
        <v>5.76</v>
      </c>
      <c r="AM47">
        <v>18.23</v>
      </c>
      <c r="AN47">
        <v>239.13</v>
      </c>
      <c r="AO47">
        <v>47.98</v>
      </c>
      <c r="AP47">
        <v>0</v>
      </c>
      <c r="AQ47">
        <v>8.16</v>
      </c>
      <c r="AR47">
        <v>100</v>
      </c>
      <c r="AS47">
        <v>0</v>
      </c>
      <c r="AT47">
        <v>23.03</v>
      </c>
      <c r="AU47">
        <v>20.149999999999999</v>
      </c>
    </row>
    <row r="48" spans="1:47">
      <c r="A48" t="s">
        <v>364</v>
      </c>
      <c r="G48" t="s">
        <v>90</v>
      </c>
      <c r="H48" s="73">
        <v>192.76999999999998</v>
      </c>
      <c r="I48" s="46">
        <v>0</v>
      </c>
      <c r="J48" s="46">
        <v>1.47</v>
      </c>
      <c r="K48" s="46">
        <v>131.94</v>
      </c>
      <c r="L48" s="46">
        <v>11.61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0.86</v>
      </c>
      <c r="X48">
        <v>9.6</v>
      </c>
      <c r="Y48">
        <v>0</v>
      </c>
      <c r="Z48">
        <v>5.76</v>
      </c>
      <c r="AA48">
        <v>0</v>
      </c>
      <c r="AB48">
        <v>5.85</v>
      </c>
      <c r="AC48">
        <v>0</v>
      </c>
      <c r="AD48">
        <v>95.95</v>
      </c>
      <c r="AE48">
        <v>1.47</v>
      </c>
      <c r="AF48">
        <v>47.98</v>
      </c>
      <c r="AG48">
        <v>50</v>
      </c>
      <c r="AH48">
        <v>6.72</v>
      </c>
      <c r="AI48">
        <v>11.51</v>
      </c>
      <c r="AJ48">
        <v>0</v>
      </c>
      <c r="AK48">
        <v>28.78</v>
      </c>
      <c r="AL48">
        <v>5.76</v>
      </c>
      <c r="AM48">
        <v>18.23</v>
      </c>
      <c r="AN48">
        <v>239.13</v>
      </c>
      <c r="AO48">
        <v>47.98</v>
      </c>
      <c r="AP48">
        <v>0</v>
      </c>
      <c r="AQ48">
        <v>8.16</v>
      </c>
      <c r="AR48">
        <v>100</v>
      </c>
      <c r="AS48">
        <v>0</v>
      </c>
      <c r="AT48">
        <v>23.03</v>
      </c>
      <c r="AU48">
        <v>20.149999999999999</v>
      </c>
    </row>
    <row r="49" spans="1:47">
      <c r="A49" t="s">
        <v>365</v>
      </c>
      <c r="G49" t="s">
        <v>91</v>
      </c>
      <c r="H49" s="73">
        <v>192.76999999999998</v>
      </c>
      <c r="I49" s="46">
        <v>0</v>
      </c>
      <c r="J49" s="46">
        <v>1.47</v>
      </c>
      <c r="K49" s="46">
        <v>131.94</v>
      </c>
      <c r="L49" s="46">
        <v>11.71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0.86</v>
      </c>
      <c r="X49">
        <v>9.6</v>
      </c>
      <c r="Y49">
        <v>0</v>
      </c>
      <c r="Z49">
        <v>5.76</v>
      </c>
      <c r="AA49">
        <v>0</v>
      </c>
      <c r="AB49">
        <v>5.95</v>
      </c>
      <c r="AC49">
        <v>0</v>
      </c>
      <c r="AD49">
        <v>95.95</v>
      </c>
      <c r="AE49">
        <v>1.47</v>
      </c>
      <c r="AF49">
        <v>47.98</v>
      </c>
      <c r="AG49">
        <v>50</v>
      </c>
      <c r="AH49">
        <v>6.72</v>
      </c>
      <c r="AI49">
        <v>11.51</v>
      </c>
      <c r="AJ49">
        <v>0</v>
      </c>
      <c r="AK49">
        <v>28.78</v>
      </c>
      <c r="AL49">
        <v>5.76</v>
      </c>
      <c r="AM49">
        <v>18.23</v>
      </c>
      <c r="AN49">
        <v>239.13</v>
      </c>
      <c r="AO49">
        <v>47.98</v>
      </c>
      <c r="AP49">
        <v>0</v>
      </c>
      <c r="AQ49">
        <v>8.16</v>
      </c>
      <c r="AR49">
        <v>100</v>
      </c>
      <c r="AS49">
        <v>0</v>
      </c>
      <c r="AT49">
        <v>23.03</v>
      </c>
      <c r="AU49">
        <v>20.149999999999999</v>
      </c>
    </row>
    <row r="50" spans="1:47">
      <c r="A50" t="s">
        <v>366</v>
      </c>
      <c r="G50" t="s">
        <v>92</v>
      </c>
      <c r="H50" s="73">
        <v>192.76999999999998</v>
      </c>
      <c r="I50" s="46">
        <v>0</v>
      </c>
      <c r="J50" s="46">
        <v>1.47</v>
      </c>
      <c r="K50" s="46">
        <v>131.94</v>
      </c>
      <c r="L50" s="46">
        <v>12.09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0.86</v>
      </c>
      <c r="X50">
        <v>9.6</v>
      </c>
      <c r="Y50">
        <v>0</v>
      </c>
      <c r="Z50">
        <v>5.76</v>
      </c>
      <c r="AA50">
        <v>0</v>
      </c>
      <c r="AB50">
        <v>6.33</v>
      </c>
      <c r="AC50">
        <v>0</v>
      </c>
      <c r="AD50">
        <v>95.95</v>
      </c>
      <c r="AE50">
        <v>1.47</v>
      </c>
      <c r="AF50">
        <v>47.98</v>
      </c>
      <c r="AG50">
        <v>50</v>
      </c>
      <c r="AH50">
        <v>6.72</v>
      </c>
      <c r="AI50">
        <v>11.51</v>
      </c>
      <c r="AJ50">
        <v>0</v>
      </c>
      <c r="AK50">
        <v>28.78</v>
      </c>
      <c r="AL50">
        <v>5.76</v>
      </c>
      <c r="AM50">
        <v>18.23</v>
      </c>
      <c r="AN50">
        <v>239.13</v>
      </c>
      <c r="AO50">
        <v>47.98</v>
      </c>
      <c r="AP50">
        <v>0</v>
      </c>
      <c r="AQ50">
        <v>8.16</v>
      </c>
      <c r="AR50">
        <v>100</v>
      </c>
      <c r="AS50">
        <v>0</v>
      </c>
      <c r="AT50">
        <v>23.03</v>
      </c>
      <c r="AU50">
        <v>20.149999999999999</v>
      </c>
    </row>
    <row r="51" spans="1:47">
      <c r="A51" t="s">
        <v>367</v>
      </c>
      <c r="G51" t="s">
        <v>93</v>
      </c>
      <c r="H51" s="73">
        <v>192.76999999999998</v>
      </c>
      <c r="I51" s="46">
        <v>0</v>
      </c>
      <c r="J51" s="46">
        <v>1.55</v>
      </c>
      <c r="K51" s="46">
        <v>131.94</v>
      </c>
      <c r="L51" s="46">
        <v>12.24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0.86</v>
      </c>
      <c r="X51">
        <v>9.6</v>
      </c>
      <c r="Y51">
        <v>0</v>
      </c>
      <c r="Z51">
        <v>5.76</v>
      </c>
      <c r="AA51">
        <v>0</v>
      </c>
      <c r="AB51">
        <v>6.48</v>
      </c>
      <c r="AC51">
        <v>0</v>
      </c>
      <c r="AD51">
        <v>95.95</v>
      </c>
      <c r="AE51">
        <v>1.55</v>
      </c>
      <c r="AF51">
        <v>47.98</v>
      </c>
      <c r="AG51">
        <v>50</v>
      </c>
      <c r="AH51">
        <v>6.72</v>
      </c>
      <c r="AI51">
        <v>11.51</v>
      </c>
      <c r="AJ51">
        <v>0</v>
      </c>
      <c r="AK51">
        <v>28.78</v>
      </c>
      <c r="AL51">
        <v>5.76</v>
      </c>
      <c r="AM51">
        <v>18.23</v>
      </c>
      <c r="AN51">
        <v>239.13</v>
      </c>
      <c r="AO51">
        <v>47.98</v>
      </c>
      <c r="AP51">
        <v>0</v>
      </c>
      <c r="AQ51">
        <v>8.16</v>
      </c>
      <c r="AR51">
        <v>100</v>
      </c>
      <c r="AS51">
        <v>0</v>
      </c>
      <c r="AT51">
        <v>23.03</v>
      </c>
      <c r="AU51">
        <v>20.149999999999999</v>
      </c>
    </row>
    <row r="52" spans="1:47">
      <c r="A52" t="s">
        <v>368</v>
      </c>
      <c r="G52" t="s">
        <v>94</v>
      </c>
      <c r="H52" s="73">
        <v>192.76999999999998</v>
      </c>
      <c r="I52" s="46">
        <v>0</v>
      </c>
      <c r="J52" s="46">
        <v>1.55</v>
      </c>
      <c r="K52" s="46">
        <v>131.94</v>
      </c>
      <c r="L52" s="46">
        <v>12.33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0.86</v>
      </c>
      <c r="X52">
        <v>9.6</v>
      </c>
      <c r="Y52">
        <v>0</v>
      </c>
      <c r="Z52">
        <v>5.76</v>
      </c>
      <c r="AA52">
        <v>0</v>
      </c>
      <c r="AB52">
        <v>6.57</v>
      </c>
      <c r="AC52">
        <v>0</v>
      </c>
      <c r="AD52">
        <v>95.95</v>
      </c>
      <c r="AE52">
        <v>1.55</v>
      </c>
      <c r="AF52">
        <v>47.98</v>
      </c>
      <c r="AG52">
        <v>50</v>
      </c>
      <c r="AH52">
        <v>6.72</v>
      </c>
      <c r="AI52">
        <v>11.51</v>
      </c>
      <c r="AJ52">
        <v>0</v>
      </c>
      <c r="AK52">
        <v>28.78</v>
      </c>
      <c r="AL52">
        <v>5.76</v>
      </c>
      <c r="AM52">
        <v>18.23</v>
      </c>
      <c r="AN52">
        <v>239.13</v>
      </c>
      <c r="AO52">
        <v>47.98</v>
      </c>
      <c r="AP52">
        <v>0</v>
      </c>
      <c r="AQ52">
        <v>8.16</v>
      </c>
      <c r="AR52">
        <v>100</v>
      </c>
      <c r="AS52">
        <v>0</v>
      </c>
      <c r="AT52">
        <v>23.03</v>
      </c>
      <c r="AU52">
        <v>20.149999999999999</v>
      </c>
    </row>
    <row r="53" spans="1:47">
      <c r="A53" t="s">
        <v>400</v>
      </c>
      <c r="G53" t="s">
        <v>95</v>
      </c>
      <c r="H53" s="73">
        <v>192.76999999999998</v>
      </c>
      <c r="I53" s="46">
        <v>0</v>
      </c>
      <c r="J53" s="46">
        <v>1.55</v>
      </c>
      <c r="K53" s="46">
        <v>131.94</v>
      </c>
      <c r="L53" s="46">
        <v>12.44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0.86</v>
      </c>
      <c r="X53">
        <v>9.6</v>
      </c>
      <c r="Y53">
        <v>0</v>
      </c>
      <c r="Z53">
        <v>5.76</v>
      </c>
      <c r="AA53">
        <v>0</v>
      </c>
      <c r="AB53">
        <v>6.68</v>
      </c>
      <c r="AC53">
        <v>0</v>
      </c>
      <c r="AD53">
        <v>95.95</v>
      </c>
      <c r="AE53">
        <v>1.55</v>
      </c>
      <c r="AF53">
        <v>47.98</v>
      </c>
      <c r="AG53">
        <v>50</v>
      </c>
      <c r="AH53">
        <v>6.72</v>
      </c>
      <c r="AI53">
        <v>11.51</v>
      </c>
      <c r="AJ53">
        <v>0</v>
      </c>
      <c r="AK53">
        <v>28.78</v>
      </c>
      <c r="AL53">
        <v>5.76</v>
      </c>
      <c r="AM53">
        <v>18.23</v>
      </c>
      <c r="AN53">
        <v>239.13</v>
      </c>
      <c r="AO53">
        <v>47.98</v>
      </c>
      <c r="AP53">
        <v>0</v>
      </c>
      <c r="AQ53">
        <v>8.16</v>
      </c>
      <c r="AR53">
        <v>100</v>
      </c>
      <c r="AS53">
        <v>0</v>
      </c>
      <c r="AT53">
        <v>23.03</v>
      </c>
      <c r="AU53">
        <v>20.149999999999999</v>
      </c>
    </row>
    <row r="54" spans="1:47">
      <c r="A54" t="s">
        <v>399</v>
      </c>
      <c r="G54" t="s">
        <v>96</v>
      </c>
      <c r="H54" s="73">
        <v>192.76999999999998</v>
      </c>
      <c r="I54" s="46">
        <v>0</v>
      </c>
      <c r="J54" s="46">
        <v>1.55</v>
      </c>
      <c r="K54" s="46">
        <v>131.94</v>
      </c>
      <c r="L54" s="46">
        <v>12.379999999999999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0.86</v>
      </c>
      <c r="X54">
        <v>9.6</v>
      </c>
      <c r="Y54">
        <v>0</v>
      </c>
      <c r="Z54">
        <v>5.76</v>
      </c>
      <c r="AA54">
        <v>0</v>
      </c>
      <c r="AB54">
        <v>6.62</v>
      </c>
      <c r="AC54">
        <v>0</v>
      </c>
      <c r="AD54">
        <v>95.95</v>
      </c>
      <c r="AE54">
        <v>1.55</v>
      </c>
      <c r="AF54">
        <v>47.98</v>
      </c>
      <c r="AG54">
        <v>50</v>
      </c>
      <c r="AH54">
        <v>6.72</v>
      </c>
      <c r="AI54">
        <v>11.51</v>
      </c>
      <c r="AJ54">
        <v>0</v>
      </c>
      <c r="AK54">
        <v>28.78</v>
      </c>
      <c r="AL54">
        <v>5.76</v>
      </c>
      <c r="AM54">
        <v>18.23</v>
      </c>
      <c r="AN54">
        <v>239.13</v>
      </c>
      <c r="AO54">
        <v>47.98</v>
      </c>
      <c r="AP54">
        <v>0</v>
      </c>
      <c r="AQ54">
        <v>8.16</v>
      </c>
      <c r="AR54">
        <v>100</v>
      </c>
      <c r="AS54">
        <v>0</v>
      </c>
      <c r="AT54">
        <v>23.03</v>
      </c>
      <c r="AU54">
        <v>20.149999999999999</v>
      </c>
    </row>
    <row r="55" spans="1:47">
      <c r="A55" t="s">
        <v>401</v>
      </c>
      <c r="G55" t="s">
        <v>97</v>
      </c>
      <c r="H55" s="73">
        <v>192.67999999999998</v>
      </c>
      <c r="I55" s="46">
        <v>0</v>
      </c>
      <c r="J55" s="46">
        <v>1.47</v>
      </c>
      <c r="K55" s="46">
        <v>131.94</v>
      </c>
      <c r="L55" s="46">
        <v>12.28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0.77</v>
      </c>
      <c r="X55">
        <v>9.6</v>
      </c>
      <c r="Y55">
        <v>0</v>
      </c>
      <c r="Z55">
        <v>5.76</v>
      </c>
      <c r="AA55">
        <v>0</v>
      </c>
      <c r="AB55">
        <v>6.52</v>
      </c>
      <c r="AC55">
        <v>0</v>
      </c>
      <c r="AD55">
        <v>95.95</v>
      </c>
      <c r="AE55">
        <v>1.47</v>
      </c>
      <c r="AF55">
        <v>47.98</v>
      </c>
      <c r="AG55">
        <v>50</v>
      </c>
      <c r="AH55">
        <v>6.72</v>
      </c>
      <c r="AI55">
        <v>11.51</v>
      </c>
      <c r="AJ55">
        <v>0</v>
      </c>
      <c r="AK55">
        <v>28.78</v>
      </c>
      <c r="AL55">
        <v>5.76</v>
      </c>
      <c r="AM55">
        <v>18.23</v>
      </c>
      <c r="AN55">
        <v>239.13</v>
      </c>
      <c r="AO55">
        <v>47.98</v>
      </c>
      <c r="AP55">
        <v>0</v>
      </c>
      <c r="AQ55">
        <v>8.16</v>
      </c>
      <c r="AR55">
        <v>100</v>
      </c>
      <c r="AS55">
        <v>0</v>
      </c>
      <c r="AT55">
        <v>23.03</v>
      </c>
      <c r="AU55">
        <v>20.149999999999999</v>
      </c>
    </row>
    <row r="56" spans="1:47">
      <c r="A56" t="s">
        <v>401</v>
      </c>
      <c r="G56" t="s">
        <v>98</v>
      </c>
      <c r="H56" s="73">
        <v>192.67999999999998</v>
      </c>
      <c r="I56" s="46">
        <v>0</v>
      </c>
      <c r="J56" s="46">
        <v>1.47</v>
      </c>
      <c r="K56" s="46">
        <v>131.94</v>
      </c>
      <c r="L56" s="46">
        <v>12.09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0.77</v>
      </c>
      <c r="X56">
        <v>9.6</v>
      </c>
      <c r="Y56">
        <v>0</v>
      </c>
      <c r="Z56">
        <v>5.76</v>
      </c>
      <c r="AA56">
        <v>0</v>
      </c>
      <c r="AB56">
        <v>6.33</v>
      </c>
      <c r="AC56">
        <v>0</v>
      </c>
      <c r="AD56">
        <v>95.95</v>
      </c>
      <c r="AE56">
        <v>1.47</v>
      </c>
      <c r="AF56">
        <v>47.98</v>
      </c>
      <c r="AG56">
        <v>50</v>
      </c>
      <c r="AH56">
        <v>6.72</v>
      </c>
      <c r="AI56">
        <v>11.51</v>
      </c>
      <c r="AJ56">
        <v>0</v>
      </c>
      <c r="AK56">
        <v>28.78</v>
      </c>
      <c r="AL56">
        <v>5.76</v>
      </c>
      <c r="AM56">
        <v>18.23</v>
      </c>
      <c r="AN56">
        <v>239.13</v>
      </c>
      <c r="AO56">
        <v>47.98</v>
      </c>
      <c r="AP56">
        <v>0</v>
      </c>
      <c r="AQ56">
        <v>8.16</v>
      </c>
      <c r="AR56">
        <v>100</v>
      </c>
      <c r="AS56">
        <v>0</v>
      </c>
      <c r="AT56">
        <v>23.03</v>
      </c>
      <c r="AU56">
        <v>20.149999999999999</v>
      </c>
    </row>
    <row r="57" spans="1:47">
      <c r="G57" t="s">
        <v>99</v>
      </c>
      <c r="H57" s="73">
        <v>192.67999999999998</v>
      </c>
      <c r="I57" s="46">
        <v>0</v>
      </c>
      <c r="J57" s="46">
        <v>1.47</v>
      </c>
      <c r="K57" s="46">
        <v>131.94</v>
      </c>
      <c r="L57" s="46">
        <v>12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0.77</v>
      </c>
      <c r="X57">
        <v>9.6</v>
      </c>
      <c r="Y57">
        <v>0</v>
      </c>
      <c r="Z57">
        <v>5.76</v>
      </c>
      <c r="AA57">
        <v>0</v>
      </c>
      <c r="AB57">
        <v>6.24</v>
      </c>
      <c r="AC57">
        <v>0</v>
      </c>
      <c r="AD57">
        <v>95.95</v>
      </c>
      <c r="AE57">
        <v>1.47</v>
      </c>
      <c r="AF57">
        <v>47.98</v>
      </c>
      <c r="AG57">
        <v>50</v>
      </c>
      <c r="AH57">
        <v>6.72</v>
      </c>
      <c r="AI57">
        <v>11.51</v>
      </c>
      <c r="AJ57">
        <v>0</v>
      </c>
      <c r="AK57">
        <v>28.78</v>
      </c>
      <c r="AL57">
        <v>5.76</v>
      </c>
      <c r="AM57">
        <v>18.23</v>
      </c>
      <c r="AN57">
        <v>239.13</v>
      </c>
      <c r="AO57">
        <v>47.98</v>
      </c>
      <c r="AP57">
        <v>0</v>
      </c>
      <c r="AQ57">
        <v>8.16</v>
      </c>
      <c r="AR57">
        <v>100</v>
      </c>
      <c r="AS57">
        <v>0</v>
      </c>
      <c r="AT57">
        <v>23.03</v>
      </c>
      <c r="AU57">
        <v>20.149999999999999</v>
      </c>
    </row>
    <row r="58" spans="1:47">
      <c r="G58" t="s">
        <v>100</v>
      </c>
      <c r="H58" s="73">
        <v>192.67999999999998</v>
      </c>
      <c r="I58" s="46">
        <v>0</v>
      </c>
      <c r="J58" s="46">
        <v>1.47</v>
      </c>
      <c r="K58" s="46">
        <v>131.94</v>
      </c>
      <c r="L58" s="46">
        <v>11.71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0.77</v>
      </c>
      <c r="X58">
        <v>9.6</v>
      </c>
      <c r="Y58">
        <v>0</v>
      </c>
      <c r="Z58">
        <v>5.76</v>
      </c>
      <c r="AA58">
        <v>0</v>
      </c>
      <c r="AB58">
        <v>5.95</v>
      </c>
      <c r="AC58">
        <v>0</v>
      </c>
      <c r="AD58">
        <v>95.95</v>
      </c>
      <c r="AE58">
        <v>1.47</v>
      </c>
      <c r="AF58">
        <v>47.98</v>
      </c>
      <c r="AG58">
        <v>50</v>
      </c>
      <c r="AH58">
        <v>6.72</v>
      </c>
      <c r="AI58">
        <v>11.51</v>
      </c>
      <c r="AJ58">
        <v>0</v>
      </c>
      <c r="AK58">
        <v>28.78</v>
      </c>
      <c r="AL58">
        <v>5.76</v>
      </c>
      <c r="AM58">
        <v>18.23</v>
      </c>
      <c r="AN58">
        <v>239.13</v>
      </c>
      <c r="AO58">
        <v>47.98</v>
      </c>
      <c r="AP58">
        <v>0</v>
      </c>
      <c r="AQ58">
        <v>8.16</v>
      </c>
      <c r="AR58">
        <v>100</v>
      </c>
      <c r="AS58">
        <v>0</v>
      </c>
      <c r="AT58">
        <v>23.03</v>
      </c>
      <c r="AU58">
        <v>20.149999999999999</v>
      </c>
    </row>
    <row r="59" spans="1:47">
      <c r="G59" t="s">
        <v>101</v>
      </c>
      <c r="H59" s="73">
        <v>192.67999999999998</v>
      </c>
      <c r="I59" s="46">
        <v>0</v>
      </c>
      <c r="J59" s="46">
        <v>1.47</v>
      </c>
      <c r="K59" s="46">
        <v>131.94</v>
      </c>
      <c r="L59" s="46">
        <v>11.52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0.77</v>
      </c>
      <c r="X59">
        <v>9.6</v>
      </c>
      <c r="Y59">
        <v>0</v>
      </c>
      <c r="Z59">
        <v>5.76</v>
      </c>
      <c r="AA59">
        <v>0</v>
      </c>
      <c r="AB59">
        <v>5.76</v>
      </c>
      <c r="AC59">
        <v>0</v>
      </c>
      <c r="AD59">
        <v>95.95</v>
      </c>
      <c r="AE59">
        <v>1.47</v>
      </c>
      <c r="AF59">
        <v>47.98</v>
      </c>
      <c r="AG59">
        <v>50</v>
      </c>
      <c r="AH59">
        <v>6.72</v>
      </c>
      <c r="AI59">
        <v>11.51</v>
      </c>
      <c r="AJ59">
        <v>0</v>
      </c>
      <c r="AK59">
        <v>28.78</v>
      </c>
      <c r="AL59">
        <v>5.76</v>
      </c>
      <c r="AM59">
        <v>18.23</v>
      </c>
      <c r="AN59">
        <v>239.13</v>
      </c>
      <c r="AO59">
        <v>47.98</v>
      </c>
      <c r="AP59">
        <v>0</v>
      </c>
      <c r="AQ59">
        <v>8.16</v>
      </c>
      <c r="AR59">
        <v>100</v>
      </c>
      <c r="AS59">
        <v>0</v>
      </c>
      <c r="AT59">
        <v>23.03</v>
      </c>
      <c r="AU59">
        <v>20.149999999999999</v>
      </c>
    </row>
    <row r="60" spans="1:47">
      <c r="G60" t="s">
        <v>102</v>
      </c>
      <c r="H60" s="73">
        <v>192.67999999999998</v>
      </c>
      <c r="I60" s="46">
        <v>0</v>
      </c>
      <c r="J60" s="46">
        <v>1.47</v>
      </c>
      <c r="K60" s="46">
        <v>131.94</v>
      </c>
      <c r="L60" s="46">
        <v>11.33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0.77</v>
      </c>
      <c r="X60">
        <v>9.6</v>
      </c>
      <c r="Y60">
        <v>0</v>
      </c>
      <c r="Z60">
        <v>5.76</v>
      </c>
      <c r="AA60">
        <v>0</v>
      </c>
      <c r="AB60">
        <v>5.57</v>
      </c>
      <c r="AC60">
        <v>0</v>
      </c>
      <c r="AD60">
        <v>95.95</v>
      </c>
      <c r="AE60">
        <v>1.47</v>
      </c>
      <c r="AF60">
        <v>47.98</v>
      </c>
      <c r="AG60">
        <v>50</v>
      </c>
      <c r="AH60">
        <v>6.72</v>
      </c>
      <c r="AI60">
        <v>11.51</v>
      </c>
      <c r="AJ60">
        <v>0</v>
      </c>
      <c r="AK60">
        <v>28.78</v>
      </c>
      <c r="AL60">
        <v>5.76</v>
      </c>
      <c r="AM60">
        <v>18.23</v>
      </c>
      <c r="AN60">
        <v>239.13</v>
      </c>
      <c r="AO60">
        <v>47.98</v>
      </c>
      <c r="AP60">
        <v>0</v>
      </c>
      <c r="AQ60">
        <v>8.16</v>
      </c>
      <c r="AR60">
        <v>100</v>
      </c>
      <c r="AS60">
        <v>0</v>
      </c>
      <c r="AT60">
        <v>23.03</v>
      </c>
      <c r="AU60">
        <v>20.149999999999999</v>
      </c>
    </row>
    <row r="61" spans="1:47">
      <c r="G61" t="s">
        <v>103</v>
      </c>
      <c r="H61" s="73">
        <v>192.67999999999998</v>
      </c>
      <c r="I61" s="46">
        <v>0</v>
      </c>
      <c r="J61" s="46">
        <v>1.47</v>
      </c>
      <c r="K61" s="46">
        <v>131.94</v>
      </c>
      <c r="L61" s="46">
        <v>11.04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0.77</v>
      </c>
      <c r="X61">
        <v>9.6</v>
      </c>
      <c r="Y61">
        <v>0</v>
      </c>
      <c r="Z61">
        <v>5.76</v>
      </c>
      <c r="AA61">
        <v>0</v>
      </c>
      <c r="AB61">
        <v>5.28</v>
      </c>
      <c r="AC61">
        <v>0</v>
      </c>
      <c r="AD61">
        <v>95.95</v>
      </c>
      <c r="AE61">
        <v>1.47</v>
      </c>
      <c r="AF61">
        <v>47.98</v>
      </c>
      <c r="AG61">
        <v>50</v>
      </c>
      <c r="AH61">
        <v>6.72</v>
      </c>
      <c r="AI61">
        <v>11.51</v>
      </c>
      <c r="AJ61">
        <v>0</v>
      </c>
      <c r="AK61">
        <v>28.78</v>
      </c>
      <c r="AL61">
        <v>5.76</v>
      </c>
      <c r="AM61">
        <v>18.23</v>
      </c>
      <c r="AN61">
        <v>239.13</v>
      </c>
      <c r="AO61">
        <v>47.98</v>
      </c>
      <c r="AP61">
        <v>0</v>
      </c>
      <c r="AQ61">
        <v>8.16</v>
      </c>
      <c r="AR61">
        <v>100</v>
      </c>
      <c r="AS61">
        <v>0</v>
      </c>
      <c r="AT61">
        <v>23.03</v>
      </c>
      <c r="AU61">
        <v>20.149999999999999</v>
      </c>
    </row>
    <row r="62" spans="1:47">
      <c r="G62" t="s">
        <v>104</v>
      </c>
      <c r="H62" s="73">
        <v>192.67999999999998</v>
      </c>
      <c r="I62" s="46">
        <v>0</v>
      </c>
      <c r="J62" s="46">
        <v>1.47</v>
      </c>
      <c r="K62" s="46">
        <v>131.94</v>
      </c>
      <c r="L62" s="46">
        <v>10.75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0.77</v>
      </c>
      <c r="X62">
        <v>9.6</v>
      </c>
      <c r="Y62">
        <v>0</v>
      </c>
      <c r="Z62">
        <v>5.76</v>
      </c>
      <c r="AA62">
        <v>0</v>
      </c>
      <c r="AB62">
        <v>4.99</v>
      </c>
      <c r="AC62">
        <v>0</v>
      </c>
      <c r="AD62">
        <v>95.95</v>
      </c>
      <c r="AE62">
        <v>1.47</v>
      </c>
      <c r="AF62">
        <v>47.98</v>
      </c>
      <c r="AG62">
        <v>50</v>
      </c>
      <c r="AH62">
        <v>6.72</v>
      </c>
      <c r="AI62">
        <v>11.51</v>
      </c>
      <c r="AJ62">
        <v>0</v>
      </c>
      <c r="AK62">
        <v>28.78</v>
      </c>
      <c r="AL62">
        <v>5.76</v>
      </c>
      <c r="AM62">
        <v>18.23</v>
      </c>
      <c r="AN62">
        <v>239.13</v>
      </c>
      <c r="AO62">
        <v>47.98</v>
      </c>
      <c r="AP62">
        <v>0</v>
      </c>
      <c r="AQ62">
        <v>8.16</v>
      </c>
      <c r="AR62">
        <v>100</v>
      </c>
      <c r="AS62">
        <v>0</v>
      </c>
      <c r="AT62">
        <v>23.03</v>
      </c>
      <c r="AU62">
        <v>20.149999999999999</v>
      </c>
    </row>
    <row r="63" spans="1:47">
      <c r="G63" t="s">
        <v>105</v>
      </c>
      <c r="H63" s="73">
        <v>192.57999999999998</v>
      </c>
      <c r="I63" s="46">
        <v>0</v>
      </c>
      <c r="J63" s="46">
        <v>1.47</v>
      </c>
      <c r="K63" s="46">
        <v>131.94</v>
      </c>
      <c r="L63" s="46">
        <v>10.559999999999999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0.67</v>
      </c>
      <c r="X63">
        <v>9.6</v>
      </c>
      <c r="Y63">
        <v>0</v>
      </c>
      <c r="Z63">
        <v>5.76</v>
      </c>
      <c r="AA63">
        <v>0</v>
      </c>
      <c r="AB63">
        <v>4.8</v>
      </c>
      <c r="AC63">
        <v>0</v>
      </c>
      <c r="AD63">
        <v>95.95</v>
      </c>
      <c r="AE63">
        <v>1.47</v>
      </c>
      <c r="AF63">
        <v>47.98</v>
      </c>
      <c r="AG63">
        <v>50</v>
      </c>
      <c r="AH63">
        <v>6.72</v>
      </c>
      <c r="AI63">
        <v>11.51</v>
      </c>
      <c r="AJ63">
        <v>0</v>
      </c>
      <c r="AK63">
        <v>28.78</v>
      </c>
      <c r="AL63">
        <v>5.76</v>
      </c>
      <c r="AM63">
        <v>18.23</v>
      </c>
      <c r="AN63">
        <v>239.13</v>
      </c>
      <c r="AO63">
        <v>47.98</v>
      </c>
      <c r="AP63">
        <v>0</v>
      </c>
      <c r="AQ63">
        <v>8.16</v>
      </c>
      <c r="AR63">
        <v>100</v>
      </c>
      <c r="AS63">
        <v>0</v>
      </c>
      <c r="AT63">
        <v>23.03</v>
      </c>
      <c r="AU63">
        <v>20.149999999999999</v>
      </c>
    </row>
    <row r="64" spans="1:47">
      <c r="G64" t="s">
        <v>106</v>
      </c>
      <c r="H64" s="73">
        <v>192.57999999999998</v>
      </c>
      <c r="I64" s="46">
        <v>0</v>
      </c>
      <c r="J64" s="46">
        <v>1.47</v>
      </c>
      <c r="K64" s="46">
        <v>131.94</v>
      </c>
      <c r="L64" s="46">
        <v>10.370000000000001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0.67</v>
      </c>
      <c r="X64">
        <v>9.6</v>
      </c>
      <c r="Y64">
        <v>0</v>
      </c>
      <c r="Z64">
        <v>5.76</v>
      </c>
      <c r="AA64">
        <v>0</v>
      </c>
      <c r="AB64">
        <v>4.6100000000000003</v>
      </c>
      <c r="AC64">
        <v>0</v>
      </c>
      <c r="AD64">
        <v>95.95</v>
      </c>
      <c r="AE64">
        <v>1.47</v>
      </c>
      <c r="AF64">
        <v>47.98</v>
      </c>
      <c r="AG64">
        <v>50</v>
      </c>
      <c r="AH64">
        <v>6.72</v>
      </c>
      <c r="AI64">
        <v>11.51</v>
      </c>
      <c r="AJ64">
        <v>0</v>
      </c>
      <c r="AK64">
        <v>28.78</v>
      </c>
      <c r="AL64">
        <v>5.76</v>
      </c>
      <c r="AM64">
        <v>18.23</v>
      </c>
      <c r="AN64">
        <v>239.13</v>
      </c>
      <c r="AO64">
        <v>47.98</v>
      </c>
      <c r="AP64">
        <v>0</v>
      </c>
      <c r="AQ64">
        <v>8.16</v>
      </c>
      <c r="AR64">
        <v>100</v>
      </c>
      <c r="AS64">
        <v>0</v>
      </c>
      <c r="AT64">
        <v>23.03</v>
      </c>
      <c r="AU64">
        <v>20.149999999999999</v>
      </c>
    </row>
    <row r="65" spans="7:47">
      <c r="G65" t="s">
        <v>107</v>
      </c>
      <c r="H65" s="73">
        <v>192.57999999999998</v>
      </c>
      <c r="I65" s="46">
        <v>0</v>
      </c>
      <c r="J65" s="46">
        <v>1.47</v>
      </c>
      <c r="K65" s="46">
        <v>131.94</v>
      </c>
      <c r="L65" s="46">
        <v>9.7899999999999991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0.67</v>
      </c>
      <c r="X65">
        <v>9.6</v>
      </c>
      <c r="Y65">
        <v>0</v>
      </c>
      <c r="Z65">
        <v>5.76</v>
      </c>
      <c r="AA65">
        <v>0</v>
      </c>
      <c r="AB65">
        <v>4.03</v>
      </c>
      <c r="AC65">
        <v>0</v>
      </c>
      <c r="AD65">
        <v>95.95</v>
      </c>
      <c r="AE65">
        <v>1.47</v>
      </c>
      <c r="AF65">
        <v>47.98</v>
      </c>
      <c r="AG65">
        <v>50</v>
      </c>
      <c r="AH65">
        <v>6.72</v>
      </c>
      <c r="AI65">
        <v>11.51</v>
      </c>
      <c r="AJ65">
        <v>0</v>
      </c>
      <c r="AK65">
        <v>28.78</v>
      </c>
      <c r="AL65">
        <v>5.76</v>
      </c>
      <c r="AM65">
        <v>18.23</v>
      </c>
      <c r="AN65">
        <v>239.13</v>
      </c>
      <c r="AO65">
        <v>47.98</v>
      </c>
      <c r="AP65">
        <v>0</v>
      </c>
      <c r="AQ65">
        <v>8.16</v>
      </c>
      <c r="AR65">
        <v>100</v>
      </c>
      <c r="AS65">
        <v>0</v>
      </c>
      <c r="AT65">
        <v>23.03</v>
      </c>
      <c r="AU65">
        <v>20.149999999999999</v>
      </c>
    </row>
    <row r="66" spans="7:47">
      <c r="G66" t="s">
        <v>108</v>
      </c>
      <c r="H66" s="73">
        <v>192.57999999999998</v>
      </c>
      <c r="I66" s="46">
        <v>0</v>
      </c>
      <c r="J66" s="46">
        <v>1.47</v>
      </c>
      <c r="K66" s="46">
        <v>131.94</v>
      </c>
      <c r="L66" s="46">
        <v>9.41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0.67</v>
      </c>
      <c r="X66">
        <v>9.6</v>
      </c>
      <c r="Y66">
        <v>0</v>
      </c>
      <c r="Z66">
        <v>5.76</v>
      </c>
      <c r="AA66">
        <v>0</v>
      </c>
      <c r="AB66">
        <v>3.65</v>
      </c>
      <c r="AC66">
        <v>0</v>
      </c>
      <c r="AD66">
        <v>95.95</v>
      </c>
      <c r="AE66">
        <v>1.47</v>
      </c>
      <c r="AF66">
        <v>47.98</v>
      </c>
      <c r="AG66">
        <v>50</v>
      </c>
      <c r="AH66">
        <v>6.72</v>
      </c>
      <c r="AI66">
        <v>11.51</v>
      </c>
      <c r="AJ66">
        <v>0</v>
      </c>
      <c r="AK66">
        <v>28.78</v>
      </c>
      <c r="AL66">
        <v>5.76</v>
      </c>
      <c r="AM66">
        <v>18.23</v>
      </c>
      <c r="AN66">
        <v>239.13</v>
      </c>
      <c r="AO66">
        <v>47.98</v>
      </c>
      <c r="AP66">
        <v>0</v>
      </c>
      <c r="AQ66">
        <v>8.16</v>
      </c>
      <c r="AR66">
        <v>100</v>
      </c>
      <c r="AS66">
        <v>0</v>
      </c>
      <c r="AT66">
        <v>23.03</v>
      </c>
      <c r="AU66">
        <v>20.149999999999999</v>
      </c>
    </row>
    <row r="67" spans="7:47">
      <c r="G67" t="s">
        <v>109</v>
      </c>
      <c r="H67" s="73">
        <v>192.39</v>
      </c>
      <c r="I67" s="46">
        <v>0</v>
      </c>
      <c r="J67" s="46">
        <v>1.55</v>
      </c>
      <c r="K67" s="46">
        <v>131.94</v>
      </c>
      <c r="L67" s="46">
        <v>8.64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0.48</v>
      </c>
      <c r="X67">
        <v>9.6</v>
      </c>
      <c r="Y67">
        <v>0</v>
      </c>
      <c r="Z67">
        <v>5.76</v>
      </c>
      <c r="AA67">
        <v>0</v>
      </c>
      <c r="AB67">
        <v>2.88</v>
      </c>
      <c r="AC67">
        <v>0</v>
      </c>
      <c r="AD67">
        <v>95.95</v>
      </c>
      <c r="AE67">
        <v>1.55</v>
      </c>
      <c r="AF67">
        <v>47.98</v>
      </c>
      <c r="AG67">
        <v>50</v>
      </c>
      <c r="AH67">
        <v>6.72</v>
      </c>
      <c r="AI67">
        <v>11.51</v>
      </c>
      <c r="AJ67">
        <v>0</v>
      </c>
      <c r="AK67">
        <v>28.78</v>
      </c>
      <c r="AL67">
        <v>5.76</v>
      </c>
      <c r="AM67">
        <v>18.23</v>
      </c>
      <c r="AN67">
        <v>239.13</v>
      </c>
      <c r="AO67">
        <v>47.98</v>
      </c>
      <c r="AP67">
        <v>0</v>
      </c>
      <c r="AQ67">
        <v>8.16</v>
      </c>
      <c r="AR67">
        <v>100</v>
      </c>
      <c r="AS67">
        <v>0</v>
      </c>
      <c r="AT67">
        <v>23.03</v>
      </c>
      <c r="AU67">
        <v>20.149999999999999</v>
      </c>
    </row>
    <row r="68" spans="7:47">
      <c r="G68" t="s">
        <v>110</v>
      </c>
      <c r="H68" s="73">
        <v>192.39</v>
      </c>
      <c r="I68" s="46">
        <v>0</v>
      </c>
      <c r="J68" s="46">
        <v>1.55</v>
      </c>
      <c r="K68" s="46">
        <v>125.03</v>
      </c>
      <c r="L68" s="46">
        <v>8.4499999999999993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0.48</v>
      </c>
      <c r="X68">
        <v>9.6</v>
      </c>
      <c r="Y68">
        <v>0</v>
      </c>
      <c r="Z68">
        <v>5.76</v>
      </c>
      <c r="AA68">
        <v>0</v>
      </c>
      <c r="AB68">
        <v>2.69</v>
      </c>
      <c r="AC68">
        <v>0</v>
      </c>
      <c r="AD68">
        <v>95.95</v>
      </c>
      <c r="AE68">
        <v>1.55</v>
      </c>
      <c r="AF68">
        <v>47.98</v>
      </c>
      <c r="AG68">
        <v>50</v>
      </c>
      <c r="AH68">
        <v>6.72</v>
      </c>
      <c r="AI68">
        <v>11.51</v>
      </c>
      <c r="AJ68">
        <v>0</v>
      </c>
      <c r="AK68">
        <v>28.78</v>
      </c>
      <c r="AL68">
        <v>5.76</v>
      </c>
      <c r="AM68">
        <v>18.23</v>
      </c>
      <c r="AN68">
        <v>239.13</v>
      </c>
      <c r="AO68">
        <v>47.98</v>
      </c>
      <c r="AP68">
        <v>0</v>
      </c>
      <c r="AQ68">
        <v>8.16</v>
      </c>
      <c r="AR68">
        <v>100</v>
      </c>
      <c r="AS68">
        <v>0</v>
      </c>
      <c r="AT68">
        <v>23.03</v>
      </c>
      <c r="AU68">
        <v>13.24</v>
      </c>
    </row>
    <row r="69" spans="7:47">
      <c r="G69" t="s">
        <v>111</v>
      </c>
      <c r="H69" s="73">
        <v>192.39</v>
      </c>
      <c r="I69" s="46">
        <v>0</v>
      </c>
      <c r="J69" s="46">
        <v>1.55</v>
      </c>
      <c r="K69" s="46">
        <v>116.01</v>
      </c>
      <c r="L69" s="46">
        <v>8.16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0.48</v>
      </c>
      <c r="X69">
        <v>9.6</v>
      </c>
      <c r="Y69">
        <v>0</v>
      </c>
      <c r="Z69">
        <v>5.76</v>
      </c>
      <c r="AA69">
        <v>0</v>
      </c>
      <c r="AB69">
        <v>2.4</v>
      </c>
      <c r="AC69">
        <v>0</v>
      </c>
      <c r="AD69">
        <v>95.95</v>
      </c>
      <c r="AE69">
        <v>1.55</v>
      </c>
      <c r="AF69">
        <v>47.98</v>
      </c>
      <c r="AG69">
        <v>50</v>
      </c>
      <c r="AH69">
        <v>6.72</v>
      </c>
      <c r="AI69">
        <v>11.51</v>
      </c>
      <c r="AJ69">
        <v>0</v>
      </c>
      <c r="AK69">
        <v>28.78</v>
      </c>
      <c r="AL69">
        <v>5.76</v>
      </c>
      <c r="AM69">
        <v>18.23</v>
      </c>
      <c r="AN69">
        <v>239.13</v>
      </c>
      <c r="AO69">
        <v>47.98</v>
      </c>
      <c r="AP69">
        <v>0</v>
      </c>
      <c r="AQ69">
        <v>8.16</v>
      </c>
      <c r="AR69">
        <v>100</v>
      </c>
      <c r="AS69">
        <v>0</v>
      </c>
      <c r="AT69">
        <v>15.74</v>
      </c>
      <c r="AU69">
        <v>11.51</v>
      </c>
    </row>
    <row r="70" spans="7:47">
      <c r="G70" t="s">
        <v>112</v>
      </c>
      <c r="H70" s="73">
        <v>192.39</v>
      </c>
      <c r="I70" s="46">
        <v>0</v>
      </c>
      <c r="J70" s="46">
        <v>1.55</v>
      </c>
      <c r="K70" s="46">
        <v>106.9</v>
      </c>
      <c r="L70" s="46">
        <v>7.8699999999999992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0.48</v>
      </c>
      <c r="X70">
        <v>9.6</v>
      </c>
      <c r="Y70">
        <v>0</v>
      </c>
      <c r="Z70">
        <v>5.76</v>
      </c>
      <c r="AA70">
        <v>0</v>
      </c>
      <c r="AB70">
        <v>2.11</v>
      </c>
      <c r="AC70">
        <v>0</v>
      </c>
      <c r="AD70">
        <v>95.95</v>
      </c>
      <c r="AE70">
        <v>1.55</v>
      </c>
      <c r="AF70">
        <v>47.98</v>
      </c>
      <c r="AG70">
        <v>50</v>
      </c>
      <c r="AH70">
        <v>6.72</v>
      </c>
      <c r="AI70">
        <v>11.51</v>
      </c>
      <c r="AJ70">
        <v>0</v>
      </c>
      <c r="AK70">
        <v>28.78</v>
      </c>
      <c r="AL70">
        <v>5.76</v>
      </c>
      <c r="AM70">
        <v>18.23</v>
      </c>
      <c r="AN70">
        <v>239.13</v>
      </c>
      <c r="AO70">
        <v>47.98</v>
      </c>
      <c r="AP70">
        <v>0</v>
      </c>
      <c r="AQ70">
        <v>8.16</v>
      </c>
      <c r="AR70">
        <v>100</v>
      </c>
      <c r="AS70">
        <v>0</v>
      </c>
      <c r="AT70">
        <v>10.46</v>
      </c>
      <c r="AU70">
        <v>7.68</v>
      </c>
    </row>
    <row r="71" spans="7:47">
      <c r="G71" t="s">
        <v>113</v>
      </c>
      <c r="H71" s="73">
        <v>192.39</v>
      </c>
      <c r="I71" s="46">
        <v>0</v>
      </c>
      <c r="J71" s="46">
        <v>1.47</v>
      </c>
      <c r="K71" s="46">
        <v>88.76</v>
      </c>
      <c r="L71" s="46">
        <v>7.49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0.48</v>
      </c>
      <c r="X71">
        <v>9.6</v>
      </c>
      <c r="Y71">
        <v>0</v>
      </c>
      <c r="Z71">
        <v>5.76</v>
      </c>
      <c r="AA71">
        <v>0</v>
      </c>
      <c r="AB71">
        <v>1.73</v>
      </c>
      <c r="AC71">
        <v>0</v>
      </c>
      <c r="AD71">
        <v>95.95</v>
      </c>
      <c r="AE71">
        <v>1.47</v>
      </c>
      <c r="AF71">
        <v>47.98</v>
      </c>
      <c r="AG71">
        <v>50</v>
      </c>
      <c r="AH71">
        <v>6.72</v>
      </c>
      <c r="AI71">
        <v>11.51</v>
      </c>
      <c r="AJ71">
        <v>0</v>
      </c>
      <c r="AK71">
        <v>28.78</v>
      </c>
      <c r="AL71">
        <v>5.76</v>
      </c>
      <c r="AM71">
        <v>18.23</v>
      </c>
      <c r="AN71">
        <v>239.13</v>
      </c>
      <c r="AO71">
        <v>47.98</v>
      </c>
      <c r="AP71">
        <v>0</v>
      </c>
      <c r="AQ71">
        <v>8.16</v>
      </c>
      <c r="AR71">
        <v>100</v>
      </c>
      <c r="AS71">
        <v>0</v>
      </c>
      <c r="AT71">
        <v>0</v>
      </c>
      <c r="AU71">
        <v>0</v>
      </c>
    </row>
    <row r="72" spans="7:47">
      <c r="G72" t="s">
        <v>114</v>
      </c>
      <c r="H72" s="73">
        <v>192.39</v>
      </c>
      <c r="I72" s="46">
        <v>0</v>
      </c>
      <c r="J72" s="46">
        <v>1.47</v>
      </c>
      <c r="K72" s="46">
        <v>88.76</v>
      </c>
      <c r="L72" s="46">
        <v>6.91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0.48</v>
      </c>
      <c r="X72">
        <v>9.6</v>
      </c>
      <c r="Y72">
        <v>0</v>
      </c>
      <c r="Z72">
        <v>5.76</v>
      </c>
      <c r="AA72">
        <v>0</v>
      </c>
      <c r="AB72">
        <v>1.1499999999999999</v>
      </c>
      <c r="AC72">
        <v>0</v>
      </c>
      <c r="AD72">
        <v>95.95</v>
      </c>
      <c r="AE72">
        <v>1.47</v>
      </c>
      <c r="AF72">
        <v>47.98</v>
      </c>
      <c r="AG72">
        <v>50</v>
      </c>
      <c r="AH72">
        <v>6.72</v>
      </c>
      <c r="AI72">
        <v>11.51</v>
      </c>
      <c r="AJ72">
        <v>0</v>
      </c>
      <c r="AK72">
        <v>28.78</v>
      </c>
      <c r="AL72">
        <v>5.76</v>
      </c>
      <c r="AM72">
        <v>18.23</v>
      </c>
      <c r="AN72">
        <v>239.13</v>
      </c>
      <c r="AO72">
        <v>47.98</v>
      </c>
      <c r="AP72">
        <v>0</v>
      </c>
      <c r="AQ72">
        <v>8.16</v>
      </c>
      <c r="AR72">
        <v>100</v>
      </c>
      <c r="AS72">
        <v>0</v>
      </c>
      <c r="AT72">
        <v>0</v>
      </c>
      <c r="AU72">
        <v>0</v>
      </c>
    </row>
    <row r="73" spans="7:47">
      <c r="G73" t="s">
        <v>115</v>
      </c>
      <c r="H73" s="73">
        <v>192.39</v>
      </c>
      <c r="I73" s="46">
        <v>0</v>
      </c>
      <c r="J73" s="46">
        <v>1.47</v>
      </c>
      <c r="K73" s="46">
        <v>88.76</v>
      </c>
      <c r="L73" s="46">
        <v>6.72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0.48</v>
      </c>
      <c r="X73">
        <v>9.6</v>
      </c>
      <c r="Y73">
        <v>0</v>
      </c>
      <c r="Z73">
        <v>5.76</v>
      </c>
      <c r="AA73">
        <v>0</v>
      </c>
      <c r="AB73">
        <v>0.96</v>
      </c>
      <c r="AC73">
        <v>0</v>
      </c>
      <c r="AD73">
        <v>95.95</v>
      </c>
      <c r="AE73">
        <v>1.47</v>
      </c>
      <c r="AF73">
        <v>47.98</v>
      </c>
      <c r="AG73">
        <v>50</v>
      </c>
      <c r="AH73">
        <v>6.72</v>
      </c>
      <c r="AI73">
        <v>11.51</v>
      </c>
      <c r="AJ73">
        <v>0</v>
      </c>
      <c r="AK73">
        <v>28.78</v>
      </c>
      <c r="AL73">
        <v>5.76</v>
      </c>
      <c r="AM73">
        <v>18.23</v>
      </c>
      <c r="AN73">
        <v>239.13</v>
      </c>
      <c r="AO73">
        <v>47.98</v>
      </c>
      <c r="AP73">
        <v>0</v>
      </c>
      <c r="AQ73">
        <v>8.16</v>
      </c>
      <c r="AR73">
        <v>100</v>
      </c>
      <c r="AS73">
        <v>0</v>
      </c>
      <c r="AT73">
        <v>0</v>
      </c>
      <c r="AU73">
        <v>0</v>
      </c>
    </row>
    <row r="74" spans="7:47">
      <c r="G74" t="s">
        <v>116</v>
      </c>
      <c r="H74" s="73">
        <v>192.39</v>
      </c>
      <c r="I74" s="46">
        <v>0</v>
      </c>
      <c r="J74" s="46">
        <v>1.47</v>
      </c>
      <c r="K74" s="46">
        <v>88.76</v>
      </c>
      <c r="L74" s="46">
        <v>5.95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0.48</v>
      </c>
      <c r="X74">
        <v>9.6</v>
      </c>
      <c r="Y74">
        <v>0</v>
      </c>
      <c r="Z74">
        <v>5.76</v>
      </c>
      <c r="AA74">
        <v>0</v>
      </c>
      <c r="AB74">
        <v>0.19</v>
      </c>
      <c r="AC74">
        <v>0</v>
      </c>
      <c r="AD74">
        <v>95.95</v>
      </c>
      <c r="AE74">
        <v>1.47</v>
      </c>
      <c r="AF74">
        <v>47.98</v>
      </c>
      <c r="AG74">
        <v>50</v>
      </c>
      <c r="AH74">
        <v>6.72</v>
      </c>
      <c r="AI74">
        <v>11.51</v>
      </c>
      <c r="AJ74">
        <v>0</v>
      </c>
      <c r="AK74">
        <v>28.78</v>
      </c>
      <c r="AL74">
        <v>5.76</v>
      </c>
      <c r="AM74">
        <v>18.23</v>
      </c>
      <c r="AN74">
        <v>239.13</v>
      </c>
      <c r="AO74">
        <v>47.98</v>
      </c>
      <c r="AP74">
        <v>0</v>
      </c>
      <c r="AQ74">
        <v>8.16</v>
      </c>
      <c r="AR74">
        <v>100</v>
      </c>
      <c r="AS74">
        <v>0</v>
      </c>
      <c r="AT74">
        <v>0</v>
      </c>
      <c r="AU74">
        <v>0</v>
      </c>
    </row>
    <row r="75" spans="7:47">
      <c r="G75" t="s">
        <v>117</v>
      </c>
      <c r="H75" s="73">
        <v>192.39</v>
      </c>
      <c r="I75" s="46">
        <v>0</v>
      </c>
      <c r="J75" s="46">
        <v>1.47</v>
      </c>
      <c r="K75" s="46">
        <v>88.76</v>
      </c>
      <c r="L75" s="46">
        <v>5.76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0.48</v>
      </c>
      <c r="X75">
        <v>9.6</v>
      </c>
      <c r="Y75">
        <v>0</v>
      </c>
      <c r="Z75">
        <v>5.76</v>
      </c>
      <c r="AA75">
        <v>55</v>
      </c>
      <c r="AB75">
        <v>0</v>
      </c>
      <c r="AC75">
        <v>25</v>
      </c>
      <c r="AD75">
        <v>95.95</v>
      </c>
      <c r="AE75">
        <v>1.47</v>
      </c>
      <c r="AF75">
        <v>47.98</v>
      </c>
      <c r="AG75">
        <v>50</v>
      </c>
      <c r="AH75">
        <v>6.72</v>
      </c>
      <c r="AI75">
        <v>11.51</v>
      </c>
      <c r="AJ75">
        <v>0</v>
      </c>
      <c r="AK75">
        <v>28.78</v>
      </c>
      <c r="AL75">
        <v>5.76</v>
      </c>
      <c r="AM75">
        <v>18.23</v>
      </c>
      <c r="AN75">
        <v>158.47999999999999</v>
      </c>
      <c r="AO75">
        <v>47.98</v>
      </c>
      <c r="AP75">
        <v>0</v>
      </c>
      <c r="AQ75">
        <v>8.16</v>
      </c>
      <c r="AR75">
        <v>100</v>
      </c>
      <c r="AS75">
        <v>0</v>
      </c>
      <c r="AT75">
        <v>0</v>
      </c>
      <c r="AU75">
        <v>0</v>
      </c>
    </row>
    <row r="76" spans="7:47">
      <c r="G76" t="s">
        <v>118</v>
      </c>
      <c r="H76" s="73">
        <v>192.39</v>
      </c>
      <c r="I76" s="46">
        <v>0</v>
      </c>
      <c r="J76" s="46">
        <v>1.47</v>
      </c>
      <c r="K76" s="46">
        <v>88.76</v>
      </c>
      <c r="L76" s="46">
        <v>5.76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0.48</v>
      </c>
      <c r="X76">
        <v>9.6</v>
      </c>
      <c r="Y76">
        <v>0</v>
      </c>
      <c r="Z76">
        <v>5.76</v>
      </c>
      <c r="AA76">
        <v>55</v>
      </c>
      <c r="AB76">
        <v>0</v>
      </c>
      <c r="AC76">
        <v>25</v>
      </c>
      <c r="AD76">
        <v>95.95</v>
      </c>
      <c r="AE76">
        <v>1.47</v>
      </c>
      <c r="AF76">
        <v>47.98</v>
      </c>
      <c r="AG76">
        <v>50</v>
      </c>
      <c r="AH76">
        <v>6.72</v>
      </c>
      <c r="AI76">
        <v>11.51</v>
      </c>
      <c r="AJ76">
        <v>0</v>
      </c>
      <c r="AK76">
        <v>28.78</v>
      </c>
      <c r="AL76">
        <v>5.76</v>
      </c>
      <c r="AM76">
        <v>18.23</v>
      </c>
      <c r="AN76">
        <v>158.47999999999999</v>
      </c>
      <c r="AO76">
        <v>47.98</v>
      </c>
      <c r="AP76">
        <v>0</v>
      </c>
      <c r="AQ76">
        <v>8.16</v>
      </c>
      <c r="AR76">
        <v>100</v>
      </c>
      <c r="AS76">
        <v>0</v>
      </c>
      <c r="AT76">
        <v>0</v>
      </c>
      <c r="AU76">
        <v>0</v>
      </c>
    </row>
    <row r="77" spans="7:47">
      <c r="G77" t="s">
        <v>119</v>
      </c>
      <c r="H77" s="73">
        <v>192.39</v>
      </c>
      <c r="I77" s="46">
        <v>0</v>
      </c>
      <c r="J77" s="46">
        <v>1.47</v>
      </c>
      <c r="K77" s="46">
        <v>88.76</v>
      </c>
      <c r="L77" s="46">
        <v>5.76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0.48</v>
      </c>
      <c r="X77">
        <v>9.6</v>
      </c>
      <c r="Y77">
        <v>0</v>
      </c>
      <c r="Z77">
        <v>5.76</v>
      </c>
      <c r="AA77">
        <v>55</v>
      </c>
      <c r="AB77">
        <v>0</v>
      </c>
      <c r="AC77">
        <v>25</v>
      </c>
      <c r="AD77">
        <v>95.95</v>
      </c>
      <c r="AE77">
        <v>1.47</v>
      </c>
      <c r="AF77">
        <v>47.98</v>
      </c>
      <c r="AG77">
        <v>50</v>
      </c>
      <c r="AH77">
        <v>6.72</v>
      </c>
      <c r="AI77">
        <v>11.51</v>
      </c>
      <c r="AJ77">
        <v>0</v>
      </c>
      <c r="AK77">
        <v>28.78</v>
      </c>
      <c r="AL77">
        <v>5.76</v>
      </c>
      <c r="AM77">
        <v>18.23</v>
      </c>
      <c r="AN77">
        <v>158.47999999999999</v>
      </c>
      <c r="AO77">
        <v>47.98</v>
      </c>
      <c r="AP77">
        <v>0</v>
      </c>
      <c r="AQ77">
        <v>8.16</v>
      </c>
      <c r="AR77">
        <v>100</v>
      </c>
      <c r="AS77">
        <v>0</v>
      </c>
      <c r="AT77">
        <v>0</v>
      </c>
      <c r="AU77">
        <v>0</v>
      </c>
    </row>
    <row r="78" spans="7:47">
      <c r="G78" t="s">
        <v>120</v>
      </c>
      <c r="H78" s="73">
        <v>192.39</v>
      </c>
      <c r="I78" s="46">
        <v>0</v>
      </c>
      <c r="J78" s="46">
        <v>1.47</v>
      </c>
      <c r="K78" s="46">
        <v>88.76</v>
      </c>
      <c r="L78" s="46">
        <v>5.76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0.48</v>
      </c>
      <c r="X78">
        <v>9.6</v>
      </c>
      <c r="Y78">
        <v>0</v>
      </c>
      <c r="Z78">
        <v>5.76</v>
      </c>
      <c r="AA78">
        <v>55</v>
      </c>
      <c r="AB78">
        <v>0</v>
      </c>
      <c r="AC78">
        <v>25</v>
      </c>
      <c r="AD78">
        <v>95.95</v>
      </c>
      <c r="AE78">
        <v>1.47</v>
      </c>
      <c r="AF78">
        <v>47.98</v>
      </c>
      <c r="AG78">
        <v>50</v>
      </c>
      <c r="AH78">
        <v>6.72</v>
      </c>
      <c r="AI78">
        <v>11.51</v>
      </c>
      <c r="AJ78">
        <v>0</v>
      </c>
      <c r="AK78">
        <v>28.78</v>
      </c>
      <c r="AL78">
        <v>5.76</v>
      </c>
      <c r="AM78">
        <v>18.23</v>
      </c>
      <c r="AN78">
        <v>158.47999999999999</v>
      </c>
      <c r="AO78">
        <v>47.98</v>
      </c>
      <c r="AP78">
        <v>0</v>
      </c>
      <c r="AQ78">
        <v>8.16</v>
      </c>
      <c r="AR78">
        <v>100</v>
      </c>
      <c r="AS78">
        <v>0</v>
      </c>
      <c r="AT78">
        <v>0</v>
      </c>
      <c r="AU78">
        <v>0</v>
      </c>
    </row>
    <row r="79" spans="7:47">
      <c r="G79" t="s">
        <v>121</v>
      </c>
      <c r="H79" s="73">
        <v>192.48999999999998</v>
      </c>
      <c r="I79" s="46">
        <v>0</v>
      </c>
      <c r="J79" s="46">
        <v>1.47</v>
      </c>
      <c r="K79" s="46">
        <v>88.76</v>
      </c>
      <c r="L79" s="46">
        <v>5.76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0.57999999999999996</v>
      </c>
      <c r="X79">
        <v>9.6</v>
      </c>
      <c r="Y79">
        <v>158.47999999999999</v>
      </c>
      <c r="Z79">
        <v>5.76</v>
      </c>
      <c r="AA79">
        <v>55</v>
      </c>
      <c r="AB79">
        <v>0</v>
      </c>
      <c r="AC79">
        <v>25</v>
      </c>
      <c r="AD79">
        <v>95.95</v>
      </c>
      <c r="AE79">
        <v>1.47</v>
      </c>
      <c r="AF79">
        <v>47.98</v>
      </c>
      <c r="AG79">
        <v>50</v>
      </c>
      <c r="AH79">
        <v>6.72</v>
      </c>
      <c r="AI79">
        <v>11.51</v>
      </c>
      <c r="AJ79">
        <v>0</v>
      </c>
      <c r="AK79">
        <v>28.78</v>
      </c>
      <c r="AL79">
        <v>5.76</v>
      </c>
      <c r="AM79">
        <v>18.23</v>
      </c>
      <c r="AN79">
        <v>0</v>
      </c>
      <c r="AO79">
        <v>47.98</v>
      </c>
      <c r="AP79">
        <v>0</v>
      </c>
      <c r="AQ79">
        <v>8.16</v>
      </c>
      <c r="AR79">
        <v>100</v>
      </c>
      <c r="AS79">
        <v>0</v>
      </c>
      <c r="AT79">
        <v>0</v>
      </c>
      <c r="AU79">
        <v>0</v>
      </c>
    </row>
    <row r="80" spans="7:47">
      <c r="G80" t="s">
        <v>122</v>
      </c>
      <c r="H80" s="73">
        <v>192.48999999999998</v>
      </c>
      <c r="I80" s="46">
        <v>0</v>
      </c>
      <c r="J80" s="46">
        <v>1.47</v>
      </c>
      <c r="K80" s="46">
        <v>88.76</v>
      </c>
      <c r="L80" s="46">
        <v>5.76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0.57999999999999996</v>
      </c>
      <c r="X80">
        <v>9.6</v>
      </c>
      <c r="Y80">
        <v>158.47999999999999</v>
      </c>
      <c r="Z80">
        <v>5.76</v>
      </c>
      <c r="AA80">
        <v>55</v>
      </c>
      <c r="AB80">
        <v>0</v>
      </c>
      <c r="AC80">
        <v>25</v>
      </c>
      <c r="AD80">
        <v>95.95</v>
      </c>
      <c r="AE80">
        <v>1.47</v>
      </c>
      <c r="AF80">
        <v>47.98</v>
      </c>
      <c r="AG80">
        <v>50</v>
      </c>
      <c r="AH80">
        <v>6.72</v>
      </c>
      <c r="AI80">
        <v>11.51</v>
      </c>
      <c r="AJ80">
        <v>0</v>
      </c>
      <c r="AK80">
        <v>28.78</v>
      </c>
      <c r="AL80">
        <v>5.76</v>
      </c>
      <c r="AM80">
        <v>18.23</v>
      </c>
      <c r="AN80">
        <v>0</v>
      </c>
      <c r="AO80">
        <v>47.98</v>
      </c>
      <c r="AP80">
        <v>0</v>
      </c>
      <c r="AQ80">
        <v>8.16</v>
      </c>
      <c r="AR80">
        <v>100</v>
      </c>
      <c r="AS80">
        <v>0</v>
      </c>
      <c r="AT80">
        <v>0</v>
      </c>
      <c r="AU80">
        <v>0</v>
      </c>
    </row>
    <row r="81" spans="7:47">
      <c r="G81" t="s">
        <v>123</v>
      </c>
      <c r="H81" s="73">
        <v>192.48999999999998</v>
      </c>
      <c r="I81" s="46">
        <v>0</v>
      </c>
      <c r="J81" s="46">
        <v>1.47</v>
      </c>
      <c r="K81" s="46">
        <v>88.76</v>
      </c>
      <c r="L81" s="46">
        <v>5.76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0.57999999999999996</v>
      </c>
      <c r="X81">
        <v>9.6</v>
      </c>
      <c r="Y81">
        <v>158.47999999999999</v>
      </c>
      <c r="Z81">
        <v>5.76</v>
      </c>
      <c r="AA81">
        <v>55</v>
      </c>
      <c r="AB81">
        <v>0</v>
      </c>
      <c r="AC81">
        <v>25</v>
      </c>
      <c r="AD81">
        <v>95.95</v>
      </c>
      <c r="AE81">
        <v>1.47</v>
      </c>
      <c r="AF81">
        <v>47.98</v>
      </c>
      <c r="AG81">
        <v>50</v>
      </c>
      <c r="AH81">
        <v>6.72</v>
      </c>
      <c r="AI81">
        <v>11.51</v>
      </c>
      <c r="AJ81">
        <v>0</v>
      </c>
      <c r="AK81">
        <v>28.78</v>
      </c>
      <c r="AL81">
        <v>5.76</v>
      </c>
      <c r="AM81">
        <v>18.23</v>
      </c>
      <c r="AN81">
        <v>0</v>
      </c>
      <c r="AO81">
        <v>47.98</v>
      </c>
      <c r="AP81">
        <v>0</v>
      </c>
      <c r="AQ81">
        <v>8.16</v>
      </c>
      <c r="AR81">
        <v>100</v>
      </c>
      <c r="AS81">
        <v>0</v>
      </c>
      <c r="AT81">
        <v>0</v>
      </c>
      <c r="AU81">
        <v>0</v>
      </c>
    </row>
    <row r="82" spans="7:47">
      <c r="G82" t="s">
        <v>124</v>
      </c>
      <c r="H82" s="73">
        <v>192.48999999999998</v>
      </c>
      <c r="I82" s="46">
        <v>0</v>
      </c>
      <c r="J82" s="46">
        <v>1.47</v>
      </c>
      <c r="K82" s="46">
        <v>88.76</v>
      </c>
      <c r="L82" s="46">
        <v>5.76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0.57999999999999996</v>
      </c>
      <c r="X82">
        <v>9.6</v>
      </c>
      <c r="Y82">
        <v>158.47999999999999</v>
      </c>
      <c r="Z82">
        <v>5.76</v>
      </c>
      <c r="AA82">
        <v>55</v>
      </c>
      <c r="AB82">
        <v>0</v>
      </c>
      <c r="AC82">
        <v>25</v>
      </c>
      <c r="AD82">
        <v>95.95</v>
      </c>
      <c r="AE82">
        <v>1.47</v>
      </c>
      <c r="AF82">
        <v>47.98</v>
      </c>
      <c r="AG82">
        <v>50</v>
      </c>
      <c r="AH82">
        <v>6.72</v>
      </c>
      <c r="AI82">
        <v>11.51</v>
      </c>
      <c r="AJ82">
        <v>0</v>
      </c>
      <c r="AK82">
        <v>28.78</v>
      </c>
      <c r="AL82">
        <v>5.76</v>
      </c>
      <c r="AM82">
        <v>18.23</v>
      </c>
      <c r="AN82">
        <v>0</v>
      </c>
      <c r="AO82">
        <v>47.98</v>
      </c>
      <c r="AP82">
        <v>0</v>
      </c>
      <c r="AQ82">
        <v>8.16</v>
      </c>
      <c r="AR82">
        <v>100</v>
      </c>
      <c r="AS82">
        <v>0</v>
      </c>
      <c r="AT82">
        <v>0</v>
      </c>
      <c r="AU82">
        <v>0</v>
      </c>
    </row>
    <row r="83" spans="7:47">
      <c r="G83" t="s">
        <v>125</v>
      </c>
      <c r="H83" s="73">
        <v>192.48999999999998</v>
      </c>
      <c r="I83" s="46">
        <v>0</v>
      </c>
      <c r="J83" s="46">
        <v>1.55</v>
      </c>
      <c r="K83" s="46">
        <v>88.76</v>
      </c>
      <c r="L83" s="46">
        <v>5.76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0.57999999999999996</v>
      </c>
      <c r="X83">
        <v>9.6</v>
      </c>
      <c r="Y83">
        <v>158.47999999999999</v>
      </c>
      <c r="Z83">
        <v>5.76</v>
      </c>
      <c r="AA83">
        <v>55</v>
      </c>
      <c r="AB83">
        <v>0</v>
      </c>
      <c r="AC83">
        <v>25</v>
      </c>
      <c r="AD83">
        <v>95.95</v>
      </c>
      <c r="AE83">
        <v>1.55</v>
      </c>
      <c r="AF83">
        <v>47.98</v>
      </c>
      <c r="AG83">
        <v>50</v>
      </c>
      <c r="AH83">
        <v>6.72</v>
      </c>
      <c r="AI83">
        <v>11.51</v>
      </c>
      <c r="AJ83">
        <v>0</v>
      </c>
      <c r="AK83">
        <v>28.78</v>
      </c>
      <c r="AL83">
        <v>5.76</v>
      </c>
      <c r="AM83">
        <v>18.23</v>
      </c>
      <c r="AN83">
        <v>0</v>
      </c>
      <c r="AO83">
        <v>47.98</v>
      </c>
      <c r="AP83">
        <v>0</v>
      </c>
      <c r="AQ83">
        <v>8.16</v>
      </c>
      <c r="AR83">
        <v>0</v>
      </c>
      <c r="AS83">
        <v>0</v>
      </c>
      <c r="AT83">
        <v>0</v>
      </c>
      <c r="AU83">
        <v>0</v>
      </c>
    </row>
    <row r="84" spans="7:47">
      <c r="G84" t="s">
        <v>126</v>
      </c>
      <c r="H84" s="73">
        <v>192.48999999999998</v>
      </c>
      <c r="I84" s="46">
        <v>0</v>
      </c>
      <c r="J84" s="46">
        <v>1.55</v>
      </c>
      <c r="K84" s="46">
        <v>88.76</v>
      </c>
      <c r="L84" s="46">
        <v>5.76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0.57999999999999996</v>
      </c>
      <c r="X84">
        <v>9.6</v>
      </c>
      <c r="Y84">
        <v>158.47999999999999</v>
      </c>
      <c r="Z84">
        <v>5.76</v>
      </c>
      <c r="AA84">
        <v>55</v>
      </c>
      <c r="AB84">
        <v>0</v>
      </c>
      <c r="AC84">
        <v>25</v>
      </c>
      <c r="AD84">
        <v>95.95</v>
      </c>
      <c r="AE84">
        <v>1.55</v>
      </c>
      <c r="AF84">
        <v>47.98</v>
      </c>
      <c r="AG84">
        <v>50</v>
      </c>
      <c r="AH84">
        <v>6.72</v>
      </c>
      <c r="AI84">
        <v>11.51</v>
      </c>
      <c r="AJ84">
        <v>0</v>
      </c>
      <c r="AK84">
        <v>28.78</v>
      </c>
      <c r="AL84">
        <v>5.76</v>
      </c>
      <c r="AM84">
        <v>18.23</v>
      </c>
      <c r="AN84">
        <v>0</v>
      </c>
      <c r="AO84">
        <v>47.98</v>
      </c>
      <c r="AP84">
        <v>0</v>
      </c>
      <c r="AQ84">
        <v>8.16</v>
      </c>
      <c r="AR84">
        <v>0</v>
      </c>
      <c r="AS84">
        <v>0</v>
      </c>
      <c r="AT84">
        <v>0</v>
      </c>
      <c r="AU84">
        <v>0</v>
      </c>
    </row>
    <row r="85" spans="7:47">
      <c r="G85" t="s">
        <v>127</v>
      </c>
      <c r="H85" s="73">
        <v>192.48999999999998</v>
      </c>
      <c r="I85" s="46">
        <v>0</v>
      </c>
      <c r="J85" s="46">
        <v>1.55</v>
      </c>
      <c r="K85" s="46">
        <v>88.76</v>
      </c>
      <c r="L85" s="46">
        <v>5.76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0.57999999999999996</v>
      </c>
      <c r="X85">
        <v>9.6</v>
      </c>
      <c r="Y85">
        <v>158.47999999999999</v>
      </c>
      <c r="Z85">
        <v>5.76</v>
      </c>
      <c r="AA85">
        <v>55</v>
      </c>
      <c r="AB85">
        <v>0</v>
      </c>
      <c r="AC85">
        <v>25</v>
      </c>
      <c r="AD85">
        <v>95.95</v>
      </c>
      <c r="AE85">
        <v>1.55</v>
      </c>
      <c r="AF85">
        <v>47.98</v>
      </c>
      <c r="AG85">
        <v>50</v>
      </c>
      <c r="AH85">
        <v>6.72</v>
      </c>
      <c r="AI85">
        <v>11.51</v>
      </c>
      <c r="AJ85">
        <v>0</v>
      </c>
      <c r="AK85">
        <v>28.78</v>
      </c>
      <c r="AL85">
        <v>5.76</v>
      </c>
      <c r="AM85">
        <v>18.23</v>
      </c>
      <c r="AN85">
        <v>0</v>
      </c>
      <c r="AO85">
        <v>47.98</v>
      </c>
      <c r="AP85">
        <v>0</v>
      </c>
      <c r="AQ85">
        <v>8.16</v>
      </c>
      <c r="AR85">
        <v>0</v>
      </c>
      <c r="AS85">
        <v>0</v>
      </c>
      <c r="AT85">
        <v>0</v>
      </c>
      <c r="AU85">
        <v>0</v>
      </c>
    </row>
    <row r="86" spans="7:47">
      <c r="G86" t="s">
        <v>128</v>
      </c>
      <c r="H86" s="73">
        <v>192.48999999999998</v>
      </c>
      <c r="I86" s="46">
        <v>0</v>
      </c>
      <c r="J86" s="46">
        <v>1.55</v>
      </c>
      <c r="K86" s="46">
        <v>88.76</v>
      </c>
      <c r="L86" s="46">
        <v>5.76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0.57999999999999996</v>
      </c>
      <c r="X86">
        <v>9.6</v>
      </c>
      <c r="Y86">
        <v>158.47999999999999</v>
      </c>
      <c r="Z86">
        <v>5.76</v>
      </c>
      <c r="AA86">
        <v>55</v>
      </c>
      <c r="AB86">
        <v>0</v>
      </c>
      <c r="AC86">
        <v>25</v>
      </c>
      <c r="AD86">
        <v>95.95</v>
      </c>
      <c r="AE86">
        <v>1.55</v>
      </c>
      <c r="AF86">
        <v>47.98</v>
      </c>
      <c r="AG86">
        <v>50</v>
      </c>
      <c r="AH86">
        <v>6.72</v>
      </c>
      <c r="AI86">
        <v>11.51</v>
      </c>
      <c r="AJ86">
        <v>0</v>
      </c>
      <c r="AK86">
        <v>28.78</v>
      </c>
      <c r="AL86">
        <v>5.76</v>
      </c>
      <c r="AM86">
        <v>18.23</v>
      </c>
      <c r="AN86">
        <v>0</v>
      </c>
      <c r="AO86">
        <v>47.98</v>
      </c>
      <c r="AP86">
        <v>0</v>
      </c>
      <c r="AQ86">
        <v>8.16</v>
      </c>
      <c r="AR86">
        <v>0</v>
      </c>
      <c r="AS86">
        <v>0</v>
      </c>
      <c r="AT86">
        <v>0</v>
      </c>
      <c r="AU86">
        <v>0</v>
      </c>
    </row>
    <row r="87" spans="7:47">
      <c r="G87" t="s">
        <v>129</v>
      </c>
      <c r="H87" s="73">
        <v>192.48999999999998</v>
      </c>
      <c r="I87" s="46">
        <v>0</v>
      </c>
      <c r="J87" s="46">
        <v>1.47</v>
      </c>
      <c r="K87" s="46">
        <v>88.76</v>
      </c>
      <c r="L87" s="46">
        <v>5.76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9.6</v>
      </c>
      <c r="Y87">
        <v>158.47999999999999</v>
      </c>
      <c r="Z87">
        <v>5.76</v>
      </c>
      <c r="AA87">
        <v>55</v>
      </c>
      <c r="AB87">
        <v>0</v>
      </c>
      <c r="AC87">
        <v>25</v>
      </c>
      <c r="AD87">
        <v>95.95</v>
      </c>
      <c r="AE87">
        <v>1.47</v>
      </c>
      <c r="AF87">
        <v>47.98</v>
      </c>
      <c r="AG87">
        <v>50</v>
      </c>
      <c r="AH87">
        <v>6.72</v>
      </c>
      <c r="AI87">
        <v>11.51</v>
      </c>
      <c r="AJ87">
        <v>0</v>
      </c>
      <c r="AK87">
        <v>28.78</v>
      </c>
      <c r="AL87">
        <v>5.76</v>
      </c>
      <c r="AM87">
        <v>18.23</v>
      </c>
      <c r="AN87">
        <v>0</v>
      </c>
      <c r="AO87">
        <v>47.98</v>
      </c>
      <c r="AP87">
        <v>0</v>
      </c>
      <c r="AQ87">
        <v>8.16</v>
      </c>
      <c r="AR87">
        <v>0</v>
      </c>
      <c r="AS87">
        <v>0</v>
      </c>
      <c r="AT87">
        <v>0</v>
      </c>
      <c r="AU87">
        <v>0</v>
      </c>
    </row>
    <row r="88" spans="7:47">
      <c r="G88" t="s">
        <v>130</v>
      </c>
      <c r="H88" s="73">
        <v>192.48999999999998</v>
      </c>
      <c r="I88" s="46">
        <v>0</v>
      </c>
      <c r="J88" s="46">
        <v>1.47</v>
      </c>
      <c r="K88" s="46">
        <v>88.76</v>
      </c>
      <c r="L88" s="46">
        <v>5.76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9.6</v>
      </c>
      <c r="Y88">
        <v>158.47999999999999</v>
      </c>
      <c r="Z88">
        <v>5.76</v>
      </c>
      <c r="AA88">
        <v>55</v>
      </c>
      <c r="AB88">
        <v>0</v>
      </c>
      <c r="AC88">
        <v>25</v>
      </c>
      <c r="AD88">
        <v>95.95</v>
      </c>
      <c r="AE88">
        <v>1.47</v>
      </c>
      <c r="AF88">
        <v>47.98</v>
      </c>
      <c r="AG88">
        <v>50</v>
      </c>
      <c r="AH88">
        <v>6.72</v>
      </c>
      <c r="AI88">
        <v>11.51</v>
      </c>
      <c r="AJ88">
        <v>0</v>
      </c>
      <c r="AK88">
        <v>28.78</v>
      </c>
      <c r="AL88">
        <v>5.76</v>
      </c>
      <c r="AM88">
        <v>18.23</v>
      </c>
      <c r="AN88">
        <v>0</v>
      </c>
      <c r="AO88">
        <v>47.98</v>
      </c>
      <c r="AP88">
        <v>0</v>
      </c>
      <c r="AQ88">
        <v>8.16</v>
      </c>
      <c r="AR88">
        <v>0</v>
      </c>
      <c r="AS88">
        <v>0</v>
      </c>
      <c r="AT88">
        <v>0</v>
      </c>
      <c r="AU88">
        <v>0</v>
      </c>
    </row>
    <row r="89" spans="7:47">
      <c r="G89" t="s">
        <v>131</v>
      </c>
      <c r="H89" s="73">
        <v>192.48999999999998</v>
      </c>
      <c r="I89" s="46">
        <v>0</v>
      </c>
      <c r="J89" s="46">
        <v>1.47</v>
      </c>
      <c r="K89" s="46">
        <v>88.76</v>
      </c>
      <c r="L89" s="46">
        <v>5.76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9.6</v>
      </c>
      <c r="Y89">
        <v>158.47999999999999</v>
      </c>
      <c r="Z89">
        <v>5.76</v>
      </c>
      <c r="AA89">
        <v>55</v>
      </c>
      <c r="AB89">
        <v>0</v>
      </c>
      <c r="AC89">
        <v>25</v>
      </c>
      <c r="AD89">
        <v>95.95</v>
      </c>
      <c r="AE89">
        <v>1.47</v>
      </c>
      <c r="AF89">
        <v>47.98</v>
      </c>
      <c r="AG89">
        <v>50</v>
      </c>
      <c r="AH89">
        <v>6.72</v>
      </c>
      <c r="AI89">
        <v>11.51</v>
      </c>
      <c r="AJ89">
        <v>0</v>
      </c>
      <c r="AK89">
        <v>28.78</v>
      </c>
      <c r="AL89">
        <v>5.76</v>
      </c>
      <c r="AM89">
        <v>18.23</v>
      </c>
      <c r="AN89">
        <v>0</v>
      </c>
      <c r="AO89">
        <v>47.98</v>
      </c>
      <c r="AP89">
        <v>0</v>
      </c>
      <c r="AQ89">
        <v>8.16</v>
      </c>
      <c r="AR89">
        <v>0</v>
      </c>
      <c r="AS89">
        <v>0</v>
      </c>
      <c r="AT89">
        <v>0</v>
      </c>
      <c r="AU89">
        <v>0</v>
      </c>
    </row>
    <row r="90" spans="7:47">
      <c r="G90" t="s">
        <v>132</v>
      </c>
      <c r="H90" s="73">
        <v>192.48999999999998</v>
      </c>
      <c r="I90" s="46">
        <v>0</v>
      </c>
      <c r="J90" s="46">
        <v>1.47</v>
      </c>
      <c r="K90" s="46">
        <v>88.76</v>
      </c>
      <c r="L90" s="46">
        <v>5.76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9.6</v>
      </c>
      <c r="Y90">
        <v>158.47999999999999</v>
      </c>
      <c r="Z90">
        <v>5.76</v>
      </c>
      <c r="AA90">
        <v>55</v>
      </c>
      <c r="AB90">
        <v>0</v>
      </c>
      <c r="AC90">
        <v>25</v>
      </c>
      <c r="AD90">
        <v>95.95</v>
      </c>
      <c r="AE90">
        <v>1.47</v>
      </c>
      <c r="AF90">
        <v>47.98</v>
      </c>
      <c r="AG90">
        <v>50</v>
      </c>
      <c r="AH90">
        <v>6.72</v>
      </c>
      <c r="AI90">
        <v>11.51</v>
      </c>
      <c r="AJ90">
        <v>0</v>
      </c>
      <c r="AK90">
        <v>28.78</v>
      </c>
      <c r="AL90">
        <v>5.76</v>
      </c>
      <c r="AM90">
        <v>18.23</v>
      </c>
      <c r="AN90">
        <v>0</v>
      </c>
      <c r="AO90">
        <v>47.98</v>
      </c>
      <c r="AP90">
        <v>0</v>
      </c>
      <c r="AQ90">
        <v>8.16</v>
      </c>
      <c r="AR90">
        <v>0</v>
      </c>
      <c r="AS90">
        <v>0</v>
      </c>
      <c r="AT90">
        <v>0</v>
      </c>
      <c r="AU90">
        <v>0</v>
      </c>
    </row>
    <row r="91" spans="7:47">
      <c r="G91" t="s">
        <v>133</v>
      </c>
      <c r="H91" s="73">
        <v>192.39</v>
      </c>
      <c r="I91" s="46">
        <v>0</v>
      </c>
      <c r="J91" s="46">
        <v>1.47</v>
      </c>
      <c r="K91" s="46">
        <v>88.76</v>
      </c>
      <c r="L91" s="46">
        <v>5.76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0.48</v>
      </c>
      <c r="X91">
        <v>9.6</v>
      </c>
      <c r="Y91">
        <v>0</v>
      </c>
      <c r="Z91">
        <v>5.76</v>
      </c>
      <c r="AA91">
        <v>55</v>
      </c>
      <c r="AB91">
        <v>0</v>
      </c>
      <c r="AC91">
        <v>0</v>
      </c>
      <c r="AD91">
        <v>95.95</v>
      </c>
      <c r="AE91">
        <v>1.47</v>
      </c>
      <c r="AF91">
        <v>47.98</v>
      </c>
      <c r="AG91">
        <v>50</v>
      </c>
      <c r="AH91">
        <v>6.72</v>
      </c>
      <c r="AI91">
        <v>11.51</v>
      </c>
      <c r="AJ91">
        <v>25.49</v>
      </c>
      <c r="AK91">
        <v>28.78</v>
      </c>
      <c r="AL91">
        <v>5.76</v>
      </c>
      <c r="AM91">
        <v>18.23</v>
      </c>
      <c r="AN91">
        <v>158.47999999999999</v>
      </c>
      <c r="AO91">
        <v>47.98</v>
      </c>
      <c r="AP91">
        <v>59.55</v>
      </c>
      <c r="AQ91">
        <v>8.16</v>
      </c>
      <c r="AR91">
        <v>0</v>
      </c>
      <c r="AS91">
        <v>0</v>
      </c>
      <c r="AT91">
        <v>0</v>
      </c>
      <c r="AU91">
        <v>0</v>
      </c>
    </row>
    <row r="92" spans="7:47">
      <c r="G92" t="s">
        <v>134</v>
      </c>
      <c r="H92" s="73">
        <v>192.39</v>
      </c>
      <c r="I92" s="46">
        <v>0</v>
      </c>
      <c r="J92" s="46">
        <v>1.47</v>
      </c>
      <c r="K92" s="46">
        <v>88.76</v>
      </c>
      <c r="L92" s="46">
        <v>5.76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0.48</v>
      </c>
      <c r="X92">
        <v>9.6</v>
      </c>
      <c r="Y92">
        <v>0</v>
      </c>
      <c r="Z92">
        <v>5.76</v>
      </c>
      <c r="AA92">
        <v>55</v>
      </c>
      <c r="AB92">
        <v>0</v>
      </c>
      <c r="AC92">
        <v>0</v>
      </c>
      <c r="AD92">
        <v>95.95</v>
      </c>
      <c r="AE92">
        <v>1.47</v>
      </c>
      <c r="AF92">
        <v>47.98</v>
      </c>
      <c r="AG92">
        <v>50</v>
      </c>
      <c r="AH92">
        <v>6.72</v>
      </c>
      <c r="AI92">
        <v>11.51</v>
      </c>
      <c r="AJ92">
        <v>25.49</v>
      </c>
      <c r="AK92">
        <v>28.78</v>
      </c>
      <c r="AL92">
        <v>5.76</v>
      </c>
      <c r="AM92">
        <v>18.23</v>
      </c>
      <c r="AN92">
        <v>158.47999999999999</v>
      </c>
      <c r="AO92">
        <v>47.98</v>
      </c>
      <c r="AP92">
        <v>59.55</v>
      </c>
      <c r="AQ92">
        <v>8.16</v>
      </c>
      <c r="AR92">
        <v>0</v>
      </c>
      <c r="AS92">
        <v>0</v>
      </c>
      <c r="AT92">
        <v>0</v>
      </c>
      <c r="AU92">
        <v>0</v>
      </c>
    </row>
    <row r="93" spans="7:47">
      <c r="G93" t="s">
        <v>135</v>
      </c>
      <c r="H93" s="73">
        <v>192.39</v>
      </c>
      <c r="I93" s="46">
        <v>0</v>
      </c>
      <c r="J93" s="46">
        <v>1.47</v>
      </c>
      <c r="K93" s="46">
        <v>88.76</v>
      </c>
      <c r="L93" s="46">
        <v>5.76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0.48</v>
      </c>
      <c r="X93">
        <v>9.6</v>
      </c>
      <c r="Y93">
        <v>0</v>
      </c>
      <c r="Z93">
        <v>5.76</v>
      </c>
      <c r="AA93">
        <v>55</v>
      </c>
      <c r="AB93">
        <v>0</v>
      </c>
      <c r="AC93">
        <v>0</v>
      </c>
      <c r="AD93">
        <v>95.95</v>
      </c>
      <c r="AE93">
        <v>1.47</v>
      </c>
      <c r="AF93">
        <v>47.98</v>
      </c>
      <c r="AG93">
        <v>50</v>
      </c>
      <c r="AH93">
        <v>6.72</v>
      </c>
      <c r="AI93">
        <v>11.51</v>
      </c>
      <c r="AJ93">
        <v>25.49</v>
      </c>
      <c r="AK93">
        <v>28.78</v>
      </c>
      <c r="AL93">
        <v>5.76</v>
      </c>
      <c r="AM93">
        <v>18.23</v>
      </c>
      <c r="AN93">
        <v>158.47999999999999</v>
      </c>
      <c r="AO93">
        <v>47.98</v>
      </c>
      <c r="AP93">
        <v>59.55</v>
      </c>
      <c r="AQ93">
        <v>8.16</v>
      </c>
      <c r="AR93">
        <v>0</v>
      </c>
      <c r="AS93">
        <v>0</v>
      </c>
      <c r="AT93">
        <v>0</v>
      </c>
      <c r="AU93">
        <v>0</v>
      </c>
    </row>
    <row r="94" spans="7:47">
      <c r="G94" t="s">
        <v>136</v>
      </c>
      <c r="H94" s="73">
        <v>192.39</v>
      </c>
      <c r="I94" s="46">
        <v>0</v>
      </c>
      <c r="J94" s="46">
        <v>1.47</v>
      </c>
      <c r="K94" s="46">
        <v>88.76</v>
      </c>
      <c r="L94" s="46">
        <v>5.76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0.48</v>
      </c>
      <c r="X94">
        <v>9.6</v>
      </c>
      <c r="Y94">
        <v>0</v>
      </c>
      <c r="Z94">
        <v>5.76</v>
      </c>
      <c r="AA94">
        <v>55</v>
      </c>
      <c r="AB94">
        <v>0</v>
      </c>
      <c r="AC94">
        <v>0</v>
      </c>
      <c r="AD94">
        <v>95.95</v>
      </c>
      <c r="AE94">
        <v>1.47</v>
      </c>
      <c r="AF94">
        <v>47.98</v>
      </c>
      <c r="AG94">
        <v>50</v>
      </c>
      <c r="AH94">
        <v>6.72</v>
      </c>
      <c r="AI94">
        <v>11.51</v>
      </c>
      <c r="AJ94">
        <v>25.49</v>
      </c>
      <c r="AK94">
        <v>28.78</v>
      </c>
      <c r="AL94">
        <v>5.76</v>
      </c>
      <c r="AM94">
        <v>18.23</v>
      </c>
      <c r="AN94">
        <v>158.47999999999999</v>
      </c>
      <c r="AO94">
        <v>47.98</v>
      </c>
      <c r="AP94">
        <v>59.55</v>
      </c>
      <c r="AQ94">
        <v>8.16</v>
      </c>
      <c r="AR94">
        <v>0</v>
      </c>
      <c r="AS94">
        <v>0</v>
      </c>
      <c r="AT94">
        <v>0</v>
      </c>
      <c r="AU94">
        <v>0</v>
      </c>
    </row>
    <row r="95" spans="7:47">
      <c r="G95" t="s">
        <v>137</v>
      </c>
      <c r="H95" s="73">
        <v>192.39</v>
      </c>
      <c r="I95" s="46">
        <v>0</v>
      </c>
      <c r="J95" s="46">
        <v>1.47</v>
      </c>
      <c r="K95" s="46">
        <v>88.76</v>
      </c>
      <c r="L95" s="46">
        <v>5.76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0.48</v>
      </c>
      <c r="X95">
        <v>9.6</v>
      </c>
      <c r="Y95">
        <v>0</v>
      </c>
      <c r="Z95">
        <v>5.76</v>
      </c>
      <c r="AA95">
        <v>0</v>
      </c>
      <c r="AB95">
        <v>0</v>
      </c>
      <c r="AC95">
        <v>0</v>
      </c>
      <c r="AD95">
        <v>95.95</v>
      </c>
      <c r="AE95">
        <v>1.47</v>
      </c>
      <c r="AF95">
        <v>47.98</v>
      </c>
      <c r="AG95">
        <v>50</v>
      </c>
      <c r="AH95">
        <v>6.72</v>
      </c>
      <c r="AI95">
        <v>11.51</v>
      </c>
      <c r="AJ95">
        <v>25.49</v>
      </c>
      <c r="AK95">
        <v>28.78</v>
      </c>
      <c r="AL95">
        <v>5.76</v>
      </c>
      <c r="AM95">
        <v>18.23</v>
      </c>
      <c r="AN95">
        <v>158.47999999999999</v>
      </c>
      <c r="AO95">
        <v>47.98</v>
      </c>
      <c r="AP95">
        <v>59.55</v>
      </c>
      <c r="AQ95">
        <v>8.16</v>
      </c>
      <c r="AR95">
        <v>0</v>
      </c>
      <c r="AS95">
        <v>0</v>
      </c>
      <c r="AT95">
        <v>0</v>
      </c>
      <c r="AU95">
        <v>0</v>
      </c>
    </row>
    <row r="96" spans="7:47">
      <c r="G96" t="s">
        <v>138</v>
      </c>
      <c r="H96" s="73">
        <v>192.39</v>
      </c>
      <c r="I96" s="46">
        <v>0</v>
      </c>
      <c r="J96" s="46">
        <v>1.47</v>
      </c>
      <c r="K96" s="46">
        <v>88.76</v>
      </c>
      <c r="L96" s="46">
        <v>5.76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0.48</v>
      </c>
      <c r="X96">
        <v>9.6</v>
      </c>
      <c r="Y96">
        <v>0</v>
      </c>
      <c r="Z96">
        <v>5.76</v>
      </c>
      <c r="AA96">
        <v>0</v>
      </c>
      <c r="AB96">
        <v>0</v>
      </c>
      <c r="AC96">
        <v>0</v>
      </c>
      <c r="AD96">
        <v>95.95</v>
      </c>
      <c r="AE96">
        <v>1.47</v>
      </c>
      <c r="AF96">
        <v>47.98</v>
      </c>
      <c r="AG96">
        <v>50</v>
      </c>
      <c r="AH96">
        <v>6.72</v>
      </c>
      <c r="AI96">
        <v>11.51</v>
      </c>
      <c r="AJ96">
        <v>25.49</v>
      </c>
      <c r="AK96">
        <v>28.78</v>
      </c>
      <c r="AL96">
        <v>5.76</v>
      </c>
      <c r="AM96">
        <v>18.23</v>
      </c>
      <c r="AN96">
        <v>158.47999999999999</v>
      </c>
      <c r="AO96">
        <v>47.98</v>
      </c>
      <c r="AP96">
        <v>59.55</v>
      </c>
      <c r="AQ96">
        <v>8.16</v>
      </c>
      <c r="AR96">
        <v>0</v>
      </c>
      <c r="AS96">
        <v>0</v>
      </c>
      <c r="AT96">
        <v>0</v>
      </c>
      <c r="AU96">
        <v>0</v>
      </c>
    </row>
    <row r="97" spans="1:133">
      <c r="G97" t="s">
        <v>139</v>
      </c>
      <c r="H97" s="73">
        <v>192.39</v>
      </c>
      <c r="I97" s="46">
        <v>0</v>
      </c>
      <c r="J97" s="46">
        <v>1.47</v>
      </c>
      <c r="K97" s="46">
        <v>88.76</v>
      </c>
      <c r="L97" s="46">
        <v>5.76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0.48</v>
      </c>
      <c r="X97">
        <v>9.6</v>
      </c>
      <c r="Y97">
        <v>0</v>
      </c>
      <c r="Z97">
        <v>5.76</v>
      </c>
      <c r="AA97">
        <v>0</v>
      </c>
      <c r="AB97">
        <v>0</v>
      </c>
      <c r="AC97">
        <v>0</v>
      </c>
      <c r="AD97">
        <v>95.95</v>
      </c>
      <c r="AE97">
        <v>1.47</v>
      </c>
      <c r="AF97">
        <v>47.98</v>
      </c>
      <c r="AG97">
        <v>50</v>
      </c>
      <c r="AH97">
        <v>6.72</v>
      </c>
      <c r="AI97">
        <v>11.51</v>
      </c>
      <c r="AJ97">
        <v>25.49</v>
      </c>
      <c r="AK97">
        <v>28.78</v>
      </c>
      <c r="AL97">
        <v>5.76</v>
      </c>
      <c r="AM97">
        <v>18.23</v>
      </c>
      <c r="AN97">
        <v>158.47999999999999</v>
      </c>
      <c r="AO97">
        <v>47.98</v>
      </c>
      <c r="AP97">
        <v>59.55</v>
      </c>
      <c r="AQ97">
        <v>8.16</v>
      </c>
      <c r="AR97">
        <v>0</v>
      </c>
      <c r="AS97">
        <v>0</v>
      </c>
      <c r="AT97">
        <v>0</v>
      </c>
      <c r="AU97">
        <v>0</v>
      </c>
    </row>
    <row r="98" spans="1:133">
      <c r="G98" t="s">
        <v>140</v>
      </c>
      <c r="H98" s="73">
        <v>192.39</v>
      </c>
      <c r="I98" s="46">
        <v>0</v>
      </c>
      <c r="J98" s="46">
        <v>1.47</v>
      </c>
      <c r="K98" s="46">
        <v>88.76</v>
      </c>
      <c r="L98" s="46">
        <v>5.76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0.48</v>
      </c>
      <c r="X98">
        <v>9.6</v>
      </c>
      <c r="Y98">
        <v>0</v>
      </c>
      <c r="Z98">
        <v>5.76</v>
      </c>
      <c r="AA98">
        <v>0</v>
      </c>
      <c r="AB98">
        <v>0</v>
      </c>
      <c r="AC98">
        <v>0</v>
      </c>
      <c r="AD98">
        <v>95.95</v>
      </c>
      <c r="AE98">
        <v>1.47</v>
      </c>
      <c r="AF98">
        <v>47.98</v>
      </c>
      <c r="AG98">
        <v>50</v>
      </c>
      <c r="AH98">
        <v>6.72</v>
      </c>
      <c r="AI98">
        <v>11.51</v>
      </c>
      <c r="AJ98">
        <v>25.49</v>
      </c>
      <c r="AK98">
        <v>28.78</v>
      </c>
      <c r="AL98">
        <v>5.76</v>
      </c>
      <c r="AM98">
        <v>18.23</v>
      </c>
      <c r="AN98">
        <v>158.47999999999999</v>
      </c>
      <c r="AO98">
        <v>47.98</v>
      </c>
      <c r="AP98">
        <v>59.55</v>
      </c>
      <c r="AQ98">
        <v>8.16</v>
      </c>
      <c r="AR98">
        <v>0</v>
      </c>
      <c r="AS98">
        <v>0</v>
      </c>
      <c r="AT98">
        <v>0</v>
      </c>
      <c r="A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4.6197299999999997</v>
      </c>
      <c r="I99" s="69">
        <f t="shared" ref="I99:BU99" si="1">SUM(I3:I98)/4000</f>
        <v>0</v>
      </c>
      <c r="J99" s="69">
        <f t="shared" si="1"/>
        <v>3.5679999999999969E-2</v>
      </c>
      <c r="K99" s="69">
        <f t="shared" si="1"/>
        <v>2.3989400000000005</v>
      </c>
      <c r="L99" s="69">
        <f t="shared" si="1"/>
        <v>0.18213499999999991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1.3889999999999982E-2</v>
      </c>
      <c r="X99">
        <f t="shared" si="1"/>
        <v>0.23040000000000038</v>
      </c>
      <c r="Y99">
        <f t="shared" si="1"/>
        <v>0.95087999999999995</v>
      </c>
      <c r="Z99">
        <f t="shared" si="1"/>
        <v>0.13823999999999986</v>
      </c>
      <c r="AA99">
        <f t="shared" si="1"/>
        <v>0.27500000000000002</v>
      </c>
      <c r="AB99">
        <f t="shared" si="1"/>
        <v>4.389500000000001E-2</v>
      </c>
      <c r="AC99">
        <f t="shared" si="1"/>
        <v>0.1</v>
      </c>
      <c r="AD99">
        <f t="shared" si="1"/>
        <v>2.3027999999999991</v>
      </c>
      <c r="AE99">
        <f t="shared" si="1"/>
        <v>3.5679999999999969E-2</v>
      </c>
      <c r="AF99">
        <f t="shared" si="1"/>
        <v>1.151519999999999</v>
      </c>
      <c r="AG99">
        <f t="shared" si="1"/>
        <v>1.2</v>
      </c>
      <c r="AH99">
        <f t="shared" si="1"/>
        <v>0.16128000000000037</v>
      </c>
      <c r="AI99">
        <f t="shared" si="1"/>
        <v>0.27623999999999982</v>
      </c>
      <c r="AJ99">
        <f t="shared" si="1"/>
        <v>0.20392000000000005</v>
      </c>
      <c r="AK99">
        <f t="shared" si="1"/>
        <v>0.69072000000000078</v>
      </c>
      <c r="AL99">
        <f t="shared" si="1"/>
        <v>0.13823999999999986</v>
      </c>
      <c r="AM99">
        <f t="shared" si="1"/>
        <v>0.4375200000000003</v>
      </c>
      <c r="AN99">
        <f t="shared" si="1"/>
        <v>3.8204399999999943</v>
      </c>
      <c r="AO99">
        <f t="shared" si="1"/>
        <v>1.151519999999999</v>
      </c>
      <c r="AP99">
        <f t="shared" si="1"/>
        <v>0.47639999999999977</v>
      </c>
      <c r="AQ99">
        <f t="shared" si="1"/>
        <v>0.19583999999999993</v>
      </c>
      <c r="AR99">
        <f t="shared" si="1"/>
        <v>1.25</v>
      </c>
      <c r="AS99">
        <f t="shared" si="1"/>
        <v>0</v>
      </c>
      <c r="AT99">
        <f t="shared" si="1"/>
        <v>0.14472999999999994</v>
      </c>
      <c r="AU99">
        <f t="shared" si="1"/>
        <v>0.12396999999999996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532</v>
      </c>
      <c r="Z100" t="s">
        <v>530</v>
      </c>
      <c r="AA100" t="s">
        <v>538</v>
      </c>
      <c r="AB100" t="s">
        <v>541</v>
      </c>
      <c r="AC100" t="s">
        <v>539</v>
      </c>
      <c r="AD100" t="s">
        <v>545</v>
      </c>
      <c r="AE100" t="s">
        <v>551</v>
      </c>
      <c r="AF100" t="s">
        <v>543</v>
      </c>
      <c r="AG100" t="s">
        <v>557</v>
      </c>
      <c r="AH100" t="s">
        <v>567</v>
      </c>
      <c r="AI100" t="s">
        <v>565</v>
      </c>
      <c r="AJ100" t="s">
        <v>554</v>
      </c>
      <c r="AK100" t="s">
        <v>559</v>
      </c>
      <c r="AL100" t="s">
        <v>549</v>
      </c>
      <c r="AM100" t="s">
        <v>563</v>
      </c>
      <c r="AN100" t="s">
        <v>555</v>
      </c>
      <c r="AO100" t="s">
        <v>560</v>
      </c>
      <c r="AP100" t="s">
        <v>561</v>
      </c>
      <c r="AQ100" t="s">
        <v>553</v>
      </c>
      <c r="AR100" t="s">
        <v>547</v>
      </c>
      <c r="AS100" t="s">
        <v>569</v>
      </c>
      <c r="AT100" t="s">
        <v>572</v>
      </c>
      <c r="AU100" t="s">
        <v>571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35.5</v>
      </c>
      <c r="I3" s="53">
        <v>0</v>
      </c>
      <c r="J3" s="53">
        <v>0</v>
      </c>
      <c r="K3" s="53">
        <v>0</v>
      </c>
      <c r="L3" s="53">
        <v>15.83</v>
      </c>
      <c r="M3" s="72">
        <v>7.1</v>
      </c>
      <c r="N3" s="71">
        <v>0</v>
      </c>
      <c r="O3" s="53">
        <v>-20</v>
      </c>
      <c r="P3" s="53">
        <v>-50</v>
      </c>
      <c r="Q3" s="53">
        <v>0</v>
      </c>
      <c r="R3" s="53">
        <v>0</v>
      </c>
      <c r="S3" s="72">
        <v>0</v>
      </c>
      <c r="U3" s="73">
        <v>58.43</v>
      </c>
      <c r="V3" s="74">
        <v>-70</v>
      </c>
      <c r="W3">
        <v>35.5</v>
      </c>
      <c r="X3">
        <v>-20</v>
      </c>
      <c r="Y3">
        <v>15.83</v>
      </c>
      <c r="Z3">
        <v>7.1</v>
      </c>
      <c r="AA3">
        <v>-50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14.97</v>
      </c>
      <c r="M4" s="74">
        <v>5.85</v>
      </c>
      <c r="N4" s="73">
        <v>-14</v>
      </c>
      <c r="O4" s="46">
        <v>-10</v>
      </c>
      <c r="P4" s="46">
        <v>-30</v>
      </c>
      <c r="Q4" s="46">
        <v>0</v>
      </c>
      <c r="R4" s="46">
        <v>0</v>
      </c>
      <c r="S4" s="74">
        <v>0</v>
      </c>
      <c r="U4" s="73">
        <v>20.82</v>
      </c>
      <c r="V4" s="74">
        <v>-54</v>
      </c>
      <c r="W4">
        <v>-14</v>
      </c>
      <c r="X4">
        <v>-10</v>
      </c>
      <c r="Y4">
        <v>14.97</v>
      </c>
      <c r="Z4">
        <v>5.85</v>
      </c>
      <c r="AA4">
        <v>-30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14.59</v>
      </c>
      <c r="M5" s="74">
        <v>3.45</v>
      </c>
      <c r="N5" s="73">
        <v>-24</v>
      </c>
      <c r="O5" s="46">
        <v>-14</v>
      </c>
      <c r="P5" s="46">
        <v>-25</v>
      </c>
      <c r="Q5" s="46">
        <v>0</v>
      </c>
      <c r="R5" s="46">
        <v>0</v>
      </c>
      <c r="S5" s="74">
        <v>0</v>
      </c>
      <c r="U5" s="73">
        <v>18.04</v>
      </c>
      <c r="V5" s="74">
        <v>-63</v>
      </c>
      <c r="W5">
        <v>-24</v>
      </c>
      <c r="X5">
        <v>-14</v>
      </c>
      <c r="Y5">
        <v>14.59</v>
      </c>
      <c r="Z5">
        <v>3.45</v>
      </c>
      <c r="AA5">
        <v>-25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14.58</v>
      </c>
      <c r="M6" s="74">
        <v>0.96</v>
      </c>
      <c r="N6" s="73">
        <v>-18</v>
      </c>
      <c r="O6" s="46">
        <v>-11</v>
      </c>
      <c r="P6" s="46">
        <v>-25</v>
      </c>
      <c r="Q6" s="46">
        <v>0</v>
      </c>
      <c r="R6" s="46">
        <v>0</v>
      </c>
      <c r="S6" s="74">
        <v>0</v>
      </c>
      <c r="U6" s="73">
        <v>15.54</v>
      </c>
      <c r="V6" s="74">
        <v>-54</v>
      </c>
      <c r="W6">
        <v>-18</v>
      </c>
      <c r="X6">
        <v>-11</v>
      </c>
      <c r="Y6">
        <v>14.58</v>
      </c>
      <c r="Z6">
        <v>0.96</v>
      </c>
      <c r="AA6">
        <v>-25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13.53</v>
      </c>
      <c r="M7" s="74">
        <v>0</v>
      </c>
      <c r="N7" s="73">
        <v>0</v>
      </c>
      <c r="O7" s="46">
        <v>-5</v>
      </c>
      <c r="P7" s="46">
        <v>-30</v>
      </c>
      <c r="Q7" s="46">
        <v>0</v>
      </c>
      <c r="R7" s="46">
        <v>0</v>
      </c>
      <c r="S7" s="74">
        <v>0</v>
      </c>
      <c r="U7" s="73">
        <v>13.53</v>
      </c>
      <c r="V7" s="74">
        <v>-35</v>
      </c>
      <c r="W7">
        <v>0</v>
      </c>
      <c r="X7">
        <v>-5</v>
      </c>
      <c r="Y7">
        <v>13.53</v>
      </c>
      <c r="Z7">
        <v>0</v>
      </c>
      <c r="AA7">
        <v>-30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13.53</v>
      </c>
      <c r="M8" s="74">
        <v>0</v>
      </c>
      <c r="N8" s="73">
        <v>-25</v>
      </c>
      <c r="O8" s="46">
        <v>-15</v>
      </c>
      <c r="P8" s="46">
        <v>-30</v>
      </c>
      <c r="Q8" s="46">
        <v>0</v>
      </c>
      <c r="R8" s="46">
        <v>0</v>
      </c>
      <c r="S8" s="74">
        <v>0</v>
      </c>
      <c r="U8" s="73">
        <v>13.53</v>
      </c>
      <c r="V8" s="74">
        <v>-70</v>
      </c>
      <c r="W8">
        <v>-25</v>
      </c>
      <c r="X8">
        <v>-15</v>
      </c>
      <c r="Y8">
        <v>13.53</v>
      </c>
      <c r="Z8">
        <v>0</v>
      </c>
      <c r="AA8">
        <v>-30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13.15</v>
      </c>
      <c r="M9" s="74">
        <v>0</v>
      </c>
      <c r="N9" s="73">
        <v>-13</v>
      </c>
      <c r="O9" s="46">
        <v>-15</v>
      </c>
      <c r="P9" s="46">
        <v>-30</v>
      </c>
      <c r="Q9" s="46">
        <v>0</v>
      </c>
      <c r="R9" s="46">
        <v>0</v>
      </c>
      <c r="S9" s="74">
        <v>0</v>
      </c>
      <c r="U9" s="73">
        <v>13.15</v>
      </c>
      <c r="V9" s="74">
        <v>-58</v>
      </c>
      <c r="W9">
        <v>-13</v>
      </c>
      <c r="X9">
        <v>-15</v>
      </c>
      <c r="Y9">
        <v>13.15</v>
      </c>
      <c r="Z9">
        <v>0</v>
      </c>
      <c r="AA9">
        <v>-30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13.24</v>
      </c>
      <c r="M10" s="74">
        <v>0</v>
      </c>
      <c r="N10" s="73">
        <v>-13</v>
      </c>
      <c r="O10" s="46">
        <v>-15</v>
      </c>
      <c r="P10" s="46">
        <v>-30</v>
      </c>
      <c r="Q10" s="46">
        <v>0</v>
      </c>
      <c r="R10" s="46">
        <v>0</v>
      </c>
      <c r="S10" s="74">
        <v>0</v>
      </c>
      <c r="U10" s="73">
        <v>13.24</v>
      </c>
      <c r="V10" s="74">
        <v>-58</v>
      </c>
      <c r="W10">
        <v>-13</v>
      </c>
      <c r="X10">
        <v>-15</v>
      </c>
      <c r="Y10">
        <v>13.24</v>
      </c>
      <c r="Z10">
        <v>0</v>
      </c>
      <c r="AA10">
        <v>-30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13.24</v>
      </c>
      <c r="M11" s="74">
        <v>0</v>
      </c>
      <c r="N11" s="73">
        <v>-30</v>
      </c>
      <c r="O11" s="46">
        <v>-25</v>
      </c>
      <c r="P11" s="46">
        <v>-35</v>
      </c>
      <c r="Q11" s="46">
        <v>0</v>
      </c>
      <c r="R11" s="46">
        <v>0</v>
      </c>
      <c r="S11" s="74">
        <v>0</v>
      </c>
      <c r="U11" s="73">
        <v>13.24</v>
      </c>
      <c r="V11" s="74">
        <v>-90</v>
      </c>
      <c r="W11">
        <v>-30</v>
      </c>
      <c r="X11">
        <v>-25</v>
      </c>
      <c r="Y11">
        <v>13.24</v>
      </c>
      <c r="Z11">
        <v>0</v>
      </c>
      <c r="AA11">
        <v>-35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13.24</v>
      </c>
      <c r="M12" s="74">
        <v>0</v>
      </c>
      <c r="N12" s="73">
        <v>-31</v>
      </c>
      <c r="O12" s="46">
        <v>-25</v>
      </c>
      <c r="P12" s="46">
        <v>-35</v>
      </c>
      <c r="Q12" s="46">
        <v>0</v>
      </c>
      <c r="R12" s="46">
        <v>0</v>
      </c>
      <c r="S12" s="74">
        <v>0</v>
      </c>
      <c r="U12" s="73">
        <v>13.24</v>
      </c>
      <c r="V12" s="74">
        <v>-91</v>
      </c>
      <c r="W12">
        <v>-31</v>
      </c>
      <c r="X12">
        <v>-25</v>
      </c>
      <c r="Y12">
        <v>13.24</v>
      </c>
      <c r="Z12">
        <v>0</v>
      </c>
      <c r="AA12">
        <v>-35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13.24</v>
      </c>
      <c r="M13" s="74">
        <v>0</v>
      </c>
      <c r="N13" s="73">
        <v>-27</v>
      </c>
      <c r="O13" s="46">
        <v>-20</v>
      </c>
      <c r="P13" s="46">
        <v>-20</v>
      </c>
      <c r="Q13" s="46">
        <v>0</v>
      </c>
      <c r="R13" s="46">
        <v>0</v>
      </c>
      <c r="S13" s="74">
        <v>0</v>
      </c>
      <c r="U13" s="73">
        <v>13.24</v>
      </c>
      <c r="V13" s="74">
        <v>-67</v>
      </c>
      <c r="W13">
        <v>-27</v>
      </c>
      <c r="X13">
        <v>-20</v>
      </c>
      <c r="Y13">
        <v>13.24</v>
      </c>
      <c r="Z13">
        <v>0</v>
      </c>
      <c r="AA13">
        <v>-20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13.24</v>
      </c>
      <c r="M14" s="74">
        <v>0</v>
      </c>
      <c r="N14" s="73">
        <v>-26</v>
      </c>
      <c r="O14" s="46">
        <v>-20</v>
      </c>
      <c r="P14" s="46">
        <v>-20</v>
      </c>
      <c r="Q14" s="46">
        <v>0</v>
      </c>
      <c r="R14" s="46">
        <v>0</v>
      </c>
      <c r="S14" s="74">
        <v>0</v>
      </c>
      <c r="U14" s="73">
        <v>13.24</v>
      </c>
      <c r="V14" s="74">
        <v>-66</v>
      </c>
      <c r="W14">
        <v>-26</v>
      </c>
      <c r="X14">
        <v>-20</v>
      </c>
      <c r="Y14">
        <v>13.24</v>
      </c>
      <c r="Z14">
        <v>0</v>
      </c>
      <c r="AA14">
        <v>-20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13.24</v>
      </c>
      <c r="M15" s="74">
        <v>0</v>
      </c>
      <c r="N15" s="73">
        <v>-31</v>
      </c>
      <c r="O15" s="46">
        <v>-20</v>
      </c>
      <c r="P15" s="46">
        <v>-20</v>
      </c>
      <c r="Q15" s="46">
        <v>0</v>
      </c>
      <c r="R15" s="46">
        <v>0</v>
      </c>
      <c r="S15" s="74">
        <v>0</v>
      </c>
      <c r="U15" s="73">
        <v>13.24</v>
      </c>
      <c r="V15" s="74">
        <v>-71</v>
      </c>
      <c r="W15">
        <v>-31</v>
      </c>
      <c r="X15">
        <v>-20</v>
      </c>
      <c r="Y15">
        <v>13.24</v>
      </c>
      <c r="Z15">
        <v>0</v>
      </c>
      <c r="AA15">
        <v>-20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13.24</v>
      </c>
      <c r="M16" s="74">
        <v>0</v>
      </c>
      <c r="N16" s="73">
        <v>-35</v>
      </c>
      <c r="O16" s="46">
        <v>-20</v>
      </c>
      <c r="P16" s="46">
        <v>-20</v>
      </c>
      <c r="Q16" s="46">
        <v>0</v>
      </c>
      <c r="R16" s="46">
        <v>0</v>
      </c>
      <c r="S16" s="74">
        <v>0</v>
      </c>
      <c r="U16" s="73">
        <v>13.24</v>
      </c>
      <c r="V16" s="74">
        <v>-75</v>
      </c>
      <c r="W16">
        <v>-35</v>
      </c>
      <c r="X16">
        <v>-20</v>
      </c>
      <c r="Y16">
        <v>13.24</v>
      </c>
      <c r="Z16">
        <v>0</v>
      </c>
      <c r="AA16">
        <v>-20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13.24</v>
      </c>
      <c r="M17" s="74">
        <v>0</v>
      </c>
      <c r="N17" s="73">
        <v>-34</v>
      </c>
      <c r="O17" s="46">
        <v>-20</v>
      </c>
      <c r="P17" s="46">
        <v>-20</v>
      </c>
      <c r="Q17" s="46">
        <v>0</v>
      </c>
      <c r="R17" s="46">
        <v>0</v>
      </c>
      <c r="S17" s="74">
        <v>0</v>
      </c>
      <c r="U17" s="73">
        <v>13.24</v>
      </c>
      <c r="V17" s="74">
        <v>-74</v>
      </c>
      <c r="W17">
        <v>-34</v>
      </c>
      <c r="X17">
        <v>-20</v>
      </c>
      <c r="Y17">
        <v>13.24</v>
      </c>
      <c r="Z17">
        <v>0</v>
      </c>
      <c r="AA17">
        <v>-20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13.24</v>
      </c>
      <c r="M18" s="74">
        <v>0</v>
      </c>
      <c r="N18" s="73">
        <v>-30</v>
      </c>
      <c r="O18" s="46">
        <v>-20</v>
      </c>
      <c r="P18" s="46">
        <v>-25</v>
      </c>
      <c r="Q18" s="46">
        <v>0</v>
      </c>
      <c r="R18" s="46">
        <v>0</v>
      </c>
      <c r="S18" s="74">
        <v>0</v>
      </c>
      <c r="U18" s="73">
        <v>13.24</v>
      </c>
      <c r="V18" s="74">
        <v>-75</v>
      </c>
      <c r="W18">
        <v>-30</v>
      </c>
      <c r="X18">
        <v>-20</v>
      </c>
      <c r="Y18">
        <v>13.24</v>
      </c>
      <c r="Z18">
        <v>0</v>
      </c>
      <c r="AA18">
        <v>-25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13.24</v>
      </c>
      <c r="M19" s="74">
        <v>0</v>
      </c>
      <c r="N19" s="73">
        <v>-32</v>
      </c>
      <c r="O19" s="46">
        <v>-20</v>
      </c>
      <c r="P19" s="46">
        <v>-30</v>
      </c>
      <c r="Q19" s="46">
        <v>0</v>
      </c>
      <c r="R19" s="46">
        <v>0</v>
      </c>
      <c r="S19" s="74">
        <v>0</v>
      </c>
      <c r="U19" s="73">
        <v>13.24</v>
      </c>
      <c r="V19" s="74">
        <v>-82</v>
      </c>
      <c r="W19">
        <v>-32</v>
      </c>
      <c r="X19">
        <v>-20</v>
      </c>
      <c r="Y19">
        <v>13.24</v>
      </c>
      <c r="Z19">
        <v>0</v>
      </c>
      <c r="AA19">
        <v>-30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13.24</v>
      </c>
      <c r="M20" s="74">
        <v>0</v>
      </c>
      <c r="N20" s="73">
        <v>-32</v>
      </c>
      <c r="O20" s="46">
        <v>-20</v>
      </c>
      <c r="P20" s="46">
        <v>-30</v>
      </c>
      <c r="Q20" s="46">
        <v>0</v>
      </c>
      <c r="R20" s="46">
        <v>0</v>
      </c>
      <c r="S20" s="74">
        <v>0</v>
      </c>
      <c r="U20" s="73">
        <v>13.24</v>
      </c>
      <c r="V20" s="74">
        <v>-82</v>
      </c>
      <c r="W20">
        <v>-32</v>
      </c>
      <c r="X20">
        <v>-20</v>
      </c>
      <c r="Y20">
        <v>13.24</v>
      </c>
      <c r="Z20">
        <v>0</v>
      </c>
      <c r="AA20">
        <v>-30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13.24</v>
      </c>
      <c r="M21" s="74">
        <v>0</v>
      </c>
      <c r="N21" s="73">
        <v>-22</v>
      </c>
      <c r="O21" s="46">
        <v>-10</v>
      </c>
      <c r="P21" s="46">
        <v>-30</v>
      </c>
      <c r="Q21" s="46">
        <v>0</v>
      </c>
      <c r="R21" s="46">
        <v>0</v>
      </c>
      <c r="S21" s="74">
        <v>0</v>
      </c>
      <c r="U21" s="73">
        <v>13.24</v>
      </c>
      <c r="V21" s="74">
        <v>-62</v>
      </c>
      <c r="W21">
        <v>-22</v>
      </c>
      <c r="X21">
        <v>-10</v>
      </c>
      <c r="Y21">
        <v>13.24</v>
      </c>
      <c r="Z21">
        <v>0</v>
      </c>
      <c r="AA21">
        <v>-30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14.39</v>
      </c>
      <c r="M22" s="74">
        <v>0</v>
      </c>
      <c r="N22" s="73">
        <v>-21</v>
      </c>
      <c r="O22" s="46">
        <v>-5</v>
      </c>
      <c r="P22" s="46">
        <v>-30</v>
      </c>
      <c r="Q22" s="46">
        <v>0</v>
      </c>
      <c r="R22" s="46">
        <v>0</v>
      </c>
      <c r="S22" s="74">
        <v>0</v>
      </c>
      <c r="U22" s="73">
        <v>14.39</v>
      </c>
      <c r="V22" s="74">
        <v>-56</v>
      </c>
      <c r="W22">
        <v>-21</v>
      </c>
      <c r="X22">
        <v>-5</v>
      </c>
      <c r="Y22">
        <v>14.39</v>
      </c>
      <c r="Z22">
        <v>0</v>
      </c>
      <c r="AA22">
        <v>-30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15.35</v>
      </c>
      <c r="M23" s="74">
        <v>0</v>
      </c>
      <c r="N23" s="73">
        <v>-30</v>
      </c>
      <c r="O23" s="46">
        <v>-18</v>
      </c>
      <c r="P23" s="46">
        <v>-30</v>
      </c>
      <c r="Q23" s="46">
        <v>0</v>
      </c>
      <c r="R23" s="46">
        <v>0</v>
      </c>
      <c r="S23" s="74">
        <v>0</v>
      </c>
      <c r="U23" s="73">
        <v>15.35</v>
      </c>
      <c r="V23" s="74">
        <v>-78</v>
      </c>
      <c r="W23">
        <v>-30</v>
      </c>
      <c r="X23">
        <v>-18</v>
      </c>
      <c r="Y23">
        <v>15.35</v>
      </c>
      <c r="Z23">
        <v>0</v>
      </c>
      <c r="AA23">
        <v>-30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16.309999999999999</v>
      </c>
      <c r="M24" s="74">
        <v>0</v>
      </c>
      <c r="N24" s="73">
        <v>-17</v>
      </c>
      <c r="O24" s="46">
        <v>-20</v>
      </c>
      <c r="P24" s="46">
        <v>-70</v>
      </c>
      <c r="Q24" s="46">
        <v>0</v>
      </c>
      <c r="R24" s="46">
        <v>0</v>
      </c>
      <c r="S24" s="74">
        <v>0</v>
      </c>
      <c r="U24" s="73">
        <v>16.309999999999999</v>
      </c>
      <c r="V24" s="74">
        <v>-107</v>
      </c>
      <c r="W24">
        <v>-17</v>
      </c>
      <c r="X24">
        <v>-20</v>
      </c>
      <c r="Y24">
        <v>16.309999999999999</v>
      </c>
      <c r="Z24">
        <v>0</v>
      </c>
      <c r="AA24">
        <v>-70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17.27</v>
      </c>
      <c r="M25" s="74">
        <v>0</v>
      </c>
      <c r="N25" s="73">
        <v>-14</v>
      </c>
      <c r="O25" s="46">
        <v>-16</v>
      </c>
      <c r="P25" s="46">
        <v>-135</v>
      </c>
      <c r="Q25" s="46">
        <v>0</v>
      </c>
      <c r="R25" s="46">
        <v>0</v>
      </c>
      <c r="S25" s="74">
        <v>0</v>
      </c>
      <c r="U25" s="73">
        <v>17.27</v>
      </c>
      <c r="V25" s="74">
        <v>-165</v>
      </c>
      <c r="W25">
        <v>-14</v>
      </c>
      <c r="X25">
        <v>-16</v>
      </c>
      <c r="Y25">
        <v>17.27</v>
      </c>
      <c r="Z25">
        <v>0</v>
      </c>
      <c r="AA25">
        <v>-135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18.23</v>
      </c>
      <c r="M26" s="74">
        <v>0</v>
      </c>
      <c r="N26" s="73">
        <v>0</v>
      </c>
      <c r="O26" s="46">
        <v>-8</v>
      </c>
      <c r="P26" s="46">
        <v>0</v>
      </c>
      <c r="Q26" s="46">
        <v>0</v>
      </c>
      <c r="R26" s="46">
        <v>0</v>
      </c>
      <c r="S26" s="74">
        <v>0</v>
      </c>
      <c r="U26" s="73">
        <v>18.23</v>
      </c>
      <c r="V26" s="74">
        <v>-8</v>
      </c>
      <c r="W26">
        <v>0</v>
      </c>
      <c r="X26">
        <v>-8</v>
      </c>
      <c r="Y26">
        <v>18.23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20.149999999999999</v>
      </c>
      <c r="M27" s="74">
        <v>0</v>
      </c>
      <c r="N27" s="73">
        <v>-34</v>
      </c>
      <c r="O27" s="46">
        <v>0</v>
      </c>
      <c r="P27" s="46">
        <v>-20</v>
      </c>
      <c r="Q27" s="46">
        <v>0</v>
      </c>
      <c r="R27" s="46">
        <v>0</v>
      </c>
      <c r="S27" s="74">
        <v>0</v>
      </c>
      <c r="U27" s="73">
        <v>20.149999999999999</v>
      </c>
      <c r="V27" s="74">
        <v>-54</v>
      </c>
      <c r="W27">
        <v>-34</v>
      </c>
      <c r="X27">
        <v>0</v>
      </c>
      <c r="Y27">
        <v>20.149999999999999</v>
      </c>
      <c r="Z27">
        <v>0</v>
      </c>
      <c r="AA27">
        <v>-20</v>
      </c>
    </row>
    <row r="28" spans="7:27">
      <c r="G28" t="s">
        <v>70</v>
      </c>
      <c r="H28" s="73">
        <v>9.6</v>
      </c>
      <c r="I28" s="46">
        <v>0</v>
      </c>
      <c r="J28" s="46">
        <v>0</v>
      </c>
      <c r="K28" s="46">
        <v>0</v>
      </c>
      <c r="L28" s="46">
        <v>20.14</v>
      </c>
      <c r="M28" s="74">
        <v>0</v>
      </c>
      <c r="N28" s="73">
        <v>0</v>
      </c>
      <c r="O28" s="46">
        <v>-6</v>
      </c>
      <c r="P28" s="46">
        <v>-20</v>
      </c>
      <c r="Q28" s="46">
        <v>0</v>
      </c>
      <c r="R28" s="46">
        <v>0</v>
      </c>
      <c r="S28" s="74">
        <v>0</v>
      </c>
      <c r="U28" s="73">
        <v>29.74</v>
      </c>
      <c r="V28" s="74">
        <v>-26</v>
      </c>
      <c r="W28">
        <v>9.6</v>
      </c>
      <c r="X28">
        <v>-6</v>
      </c>
      <c r="Y28">
        <v>20.14</v>
      </c>
      <c r="Z28">
        <v>0</v>
      </c>
      <c r="AA28">
        <v>-20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22.07</v>
      </c>
      <c r="M29" s="74">
        <v>0</v>
      </c>
      <c r="N29" s="73">
        <v>0</v>
      </c>
      <c r="O29" s="46">
        <v>-22</v>
      </c>
      <c r="P29" s="46">
        <v>-20</v>
      </c>
      <c r="Q29" s="46">
        <v>0</v>
      </c>
      <c r="R29" s="46">
        <v>0</v>
      </c>
      <c r="S29" s="74">
        <v>0</v>
      </c>
      <c r="U29" s="73">
        <v>22.07</v>
      </c>
      <c r="V29" s="74">
        <v>-42</v>
      </c>
      <c r="W29">
        <v>0</v>
      </c>
      <c r="X29">
        <v>-22</v>
      </c>
      <c r="Y29">
        <v>22.07</v>
      </c>
      <c r="Z29">
        <v>0</v>
      </c>
      <c r="AA29">
        <v>-20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23.03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23.03</v>
      </c>
      <c r="V30" s="74">
        <v>0</v>
      </c>
      <c r="W30">
        <v>0</v>
      </c>
      <c r="X30">
        <v>0</v>
      </c>
      <c r="Y30">
        <v>23.03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19.190000000000001</v>
      </c>
      <c r="K31" s="46">
        <v>0</v>
      </c>
      <c r="L31" s="46">
        <v>24.95</v>
      </c>
      <c r="M31" s="74">
        <v>0</v>
      </c>
      <c r="N31" s="73">
        <v>-13</v>
      </c>
      <c r="O31" s="46">
        <v>-55</v>
      </c>
      <c r="P31" s="46">
        <v>0</v>
      </c>
      <c r="Q31" s="46">
        <v>0</v>
      </c>
      <c r="R31" s="46">
        <v>0</v>
      </c>
      <c r="S31" s="74">
        <v>0</v>
      </c>
      <c r="U31" s="73">
        <v>44.14</v>
      </c>
      <c r="V31" s="74">
        <v>-68</v>
      </c>
      <c r="W31">
        <v>-13</v>
      </c>
      <c r="X31">
        <v>-55</v>
      </c>
      <c r="Y31">
        <v>24.95</v>
      </c>
      <c r="Z31">
        <v>0</v>
      </c>
      <c r="AA31">
        <v>19.190000000000001</v>
      </c>
    </row>
    <row r="32" spans="7:27">
      <c r="G32" t="s">
        <v>74</v>
      </c>
      <c r="H32" s="73">
        <v>0</v>
      </c>
      <c r="I32" s="46">
        <v>0</v>
      </c>
      <c r="J32" s="46">
        <v>13.24</v>
      </c>
      <c r="K32" s="46">
        <v>0</v>
      </c>
      <c r="L32" s="46">
        <v>17.87</v>
      </c>
      <c r="M32" s="74">
        <v>0</v>
      </c>
      <c r="N32" s="73">
        <v>-14</v>
      </c>
      <c r="O32" s="46">
        <v>-59</v>
      </c>
      <c r="P32" s="46">
        <v>0</v>
      </c>
      <c r="Q32" s="46">
        <v>0</v>
      </c>
      <c r="R32" s="46">
        <v>0</v>
      </c>
      <c r="S32" s="74">
        <v>0</v>
      </c>
      <c r="U32" s="73">
        <v>31.11</v>
      </c>
      <c r="V32" s="74">
        <v>-73</v>
      </c>
      <c r="W32">
        <v>-14</v>
      </c>
      <c r="X32">
        <v>-59</v>
      </c>
      <c r="Y32">
        <v>17.87</v>
      </c>
      <c r="Z32">
        <v>0</v>
      </c>
      <c r="AA32">
        <v>13.24</v>
      </c>
    </row>
    <row r="33" spans="7:27">
      <c r="G33" t="s">
        <v>75</v>
      </c>
      <c r="H33" s="73">
        <v>0</v>
      </c>
      <c r="I33" s="46">
        <v>0</v>
      </c>
      <c r="J33" s="46">
        <v>79.14</v>
      </c>
      <c r="K33" s="46">
        <v>0</v>
      </c>
      <c r="L33" s="46">
        <v>11.48</v>
      </c>
      <c r="M33" s="74">
        <v>0</v>
      </c>
      <c r="N33" s="73">
        <v>-45</v>
      </c>
      <c r="O33" s="46">
        <v>-47</v>
      </c>
      <c r="P33" s="46">
        <v>0</v>
      </c>
      <c r="Q33" s="46">
        <v>0</v>
      </c>
      <c r="R33" s="46">
        <v>0</v>
      </c>
      <c r="S33" s="74">
        <v>0</v>
      </c>
      <c r="U33" s="73">
        <v>90.62</v>
      </c>
      <c r="V33" s="74">
        <v>-92</v>
      </c>
      <c r="W33">
        <v>-45</v>
      </c>
      <c r="X33">
        <v>-47</v>
      </c>
      <c r="Y33">
        <v>11.48</v>
      </c>
      <c r="Z33">
        <v>0</v>
      </c>
      <c r="AA33">
        <v>79.14</v>
      </c>
    </row>
    <row r="34" spans="7:27">
      <c r="G34" t="s">
        <v>76</v>
      </c>
      <c r="H34" s="73">
        <v>0</v>
      </c>
      <c r="I34" s="46">
        <v>0</v>
      </c>
      <c r="J34" s="46">
        <v>68.62</v>
      </c>
      <c r="K34" s="46">
        <v>0</v>
      </c>
      <c r="L34" s="46">
        <v>10.3</v>
      </c>
      <c r="M34" s="74">
        <v>0</v>
      </c>
      <c r="N34" s="73">
        <v>-10</v>
      </c>
      <c r="O34" s="46">
        <v>-43</v>
      </c>
      <c r="P34" s="46">
        <v>0</v>
      </c>
      <c r="Q34" s="46">
        <v>0</v>
      </c>
      <c r="R34" s="46">
        <v>0</v>
      </c>
      <c r="S34" s="74">
        <v>0</v>
      </c>
      <c r="U34" s="73">
        <v>78.92</v>
      </c>
      <c r="V34" s="74">
        <v>-53</v>
      </c>
      <c r="W34">
        <v>-10</v>
      </c>
      <c r="X34">
        <v>-43</v>
      </c>
      <c r="Y34">
        <v>10.3</v>
      </c>
      <c r="Z34">
        <v>0</v>
      </c>
      <c r="AA34">
        <v>68.62</v>
      </c>
    </row>
    <row r="35" spans="7:27">
      <c r="G35" t="s">
        <v>77</v>
      </c>
      <c r="H35" s="73">
        <v>8.1300000000000008</v>
      </c>
      <c r="I35" s="46">
        <v>0</v>
      </c>
      <c r="J35" s="46">
        <v>88.29</v>
      </c>
      <c r="K35" s="46">
        <v>0</v>
      </c>
      <c r="L35" s="46">
        <v>10.59</v>
      </c>
      <c r="M35" s="74">
        <v>0</v>
      </c>
      <c r="N35" s="73">
        <v>0</v>
      </c>
      <c r="O35" s="46">
        <v>-51</v>
      </c>
      <c r="P35" s="46">
        <v>0</v>
      </c>
      <c r="Q35" s="46">
        <v>0</v>
      </c>
      <c r="R35" s="46">
        <v>0</v>
      </c>
      <c r="S35" s="74">
        <v>0</v>
      </c>
      <c r="U35" s="73">
        <v>107.01</v>
      </c>
      <c r="V35" s="74">
        <v>-51</v>
      </c>
      <c r="W35">
        <v>8.1300000000000008</v>
      </c>
      <c r="X35">
        <v>-51</v>
      </c>
      <c r="Y35">
        <v>10.59</v>
      </c>
      <c r="Z35">
        <v>0</v>
      </c>
      <c r="AA35">
        <v>88.29</v>
      </c>
    </row>
    <row r="36" spans="7:27">
      <c r="G36" t="s">
        <v>78</v>
      </c>
      <c r="H36" s="73">
        <v>8.35</v>
      </c>
      <c r="I36" s="46">
        <v>0</v>
      </c>
      <c r="J36" s="46">
        <v>74.56</v>
      </c>
      <c r="K36" s="46">
        <v>0</v>
      </c>
      <c r="L36" s="46">
        <v>9.25</v>
      </c>
      <c r="M36" s="74">
        <v>0.12</v>
      </c>
      <c r="N36" s="73">
        <v>0</v>
      </c>
      <c r="O36" s="46">
        <v>-50</v>
      </c>
      <c r="P36" s="46">
        <v>0</v>
      </c>
      <c r="Q36" s="46">
        <v>0</v>
      </c>
      <c r="R36" s="46">
        <v>0</v>
      </c>
      <c r="S36" s="74">
        <v>0</v>
      </c>
      <c r="U36" s="73">
        <v>92.28</v>
      </c>
      <c r="V36" s="74">
        <v>-50</v>
      </c>
      <c r="W36">
        <v>8.35</v>
      </c>
      <c r="X36">
        <v>-50</v>
      </c>
      <c r="Y36">
        <v>9.25</v>
      </c>
      <c r="Z36">
        <v>0.12</v>
      </c>
      <c r="AA36">
        <v>74.56</v>
      </c>
    </row>
    <row r="37" spans="7:27">
      <c r="G37" t="s">
        <v>79</v>
      </c>
      <c r="H37" s="73">
        <v>0</v>
      </c>
      <c r="I37" s="46">
        <v>0</v>
      </c>
      <c r="J37" s="46">
        <v>38.200000000000003</v>
      </c>
      <c r="K37" s="46">
        <v>0</v>
      </c>
      <c r="L37" s="46">
        <v>12.22</v>
      </c>
      <c r="M37" s="74">
        <v>0.84</v>
      </c>
      <c r="N37" s="73">
        <v>-45</v>
      </c>
      <c r="O37" s="46">
        <v>-51</v>
      </c>
      <c r="P37" s="46">
        <v>0</v>
      </c>
      <c r="Q37" s="46">
        <v>0</v>
      </c>
      <c r="R37" s="46">
        <v>0</v>
      </c>
      <c r="S37" s="74">
        <v>0</v>
      </c>
      <c r="U37" s="73">
        <v>51.26</v>
      </c>
      <c r="V37" s="74">
        <v>-96</v>
      </c>
      <c r="W37">
        <v>-45</v>
      </c>
      <c r="X37">
        <v>-51</v>
      </c>
      <c r="Y37">
        <v>12.22</v>
      </c>
      <c r="Z37">
        <v>0.84</v>
      </c>
      <c r="AA37">
        <v>38.200000000000003</v>
      </c>
    </row>
    <row r="38" spans="7:27">
      <c r="G38" t="s">
        <v>80</v>
      </c>
      <c r="H38" s="73">
        <v>0</v>
      </c>
      <c r="I38" s="46">
        <v>0</v>
      </c>
      <c r="J38" s="46">
        <v>35.17</v>
      </c>
      <c r="K38" s="46">
        <v>0</v>
      </c>
      <c r="L38" s="46">
        <v>11.25</v>
      </c>
      <c r="M38" s="74">
        <v>0.49</v>
      </c>
      <c r="N38" s="73">
        <v>-59</v>
      </c>
      <c r="O38" s="46">
        <v>-50</v>
      </c>
      <c r="P38" s="46">
        <v>0</v>
      </c>
      <c r="Q38" s="46">
        <v>0</v>
      </c>
      <c r="R38" s="46">
        <v>0</v>
      </c>
      <c r="S38" s="74">
        <v>0</v>
      </c>
      <c r="U38" s="73">
        <v>46.91</v>
      </c>
      <c r="V38" s="74">
        <v>-109</v>
      </c>
      <c r="W38">
        <v>-59</v>
      </c>
      <c r="X38">
        <v>-50</v>
      </c>
      <c r="Y38">
        <v>11.25</v>
      </c>
      <c r="Z38">
        <v>0.49</v>
      </c>
      <c r="AA38">
        <v>35.17</v>
      </c>
    </row>
    <row r="39" spans="7:27">
      <c r="G39" t="s">
        <v>81</v>
      </c>
      <c r="H39" s="73">
        <v>0</v>
      </c>
      <c r="I39" s="46">
        <v>0</v>
      </c>
      <c r="J39" s="46">
        <v>39.97</v>
      </c>
      <c r="K39" s="46">
        <v>0</v>
      </c>
      <c r="L39" s="46">
        <v>12.79</v>
      </c>
      <c r="M39" s="74">
        <v>0</v>
      </c>
      <c r="N39" s="73">
        <v>0</v>
      </c>
      <c r="O39" s="46">
        <v>-26</v>
      </c>
      <c r="P39" s="46">
        <v>0</v>
      </c>
      <c r="Q39" s="46">
        <v>0</v>
      </c>
      <c r="R39" s="46">
        <v>0</v>
      </c>
      <c r="S39" s="74">
        <v>0</v>
      </c>
      <c r="U39" s="73">
        <v>52.76</v>
      </c>
      <c r="V39" s="74">
        <v>-26</v>
      </c>
      <c r="W39">
        <v>0</v>
      </c>
      <c r="X39">
        <v>-26</v>
      </c>
      <c r="Y39">
        <v>12.79</v>
      </c>
      <c r="Z39">
        <v>0</v>
      </c>
      <c r="AA39">
        <v>39.97</v>
      </c>
    </row>
    <row r="40" spans="7:27">
      <c r="G40" t="s">
        <v>82</v>
      </c>
      <c r="H40" s="73">
        <v>11.37</v>
      </c>
      <c r="I40" s="46">
        <v>0</v>
      </c>
      <c r="J40" s="46">
        <v>56.85</v>
      </c>
      <c r="K40" s="46">
        <v>0</v>
      </c>
      <c r="L40" s="46">
        <v>12.99</v>
      </c>
      <c r="M40" s="74">
        <v>0</v>
      </c>
      <c r="N40" s="73">
        <v>0</v>
      </c>
      <c r="O40" s="46">
        <v>-28</v>
      </c>
      <c r="P40" s="46">
        <v>0</v>
      </c>
      <c r="Q40" s="46">
        <v>0</v>
      </c>
      <c r="R40" s="46">
        <v>0</v>
      </c>
      <c r="S40" s="74">
        <v>0</v>
      </c>
      <c r="U40" s="73">
        <v>81.209999999999994</v>
      </c>
      <c r="V40" s="74">
        <v>-28</v>
      </c>
      <c r="W40">
        <v>11.37</v>
      </c>
      <c r="X40">
        <v>-28</v>
      </c>
      <c r="Y40">
        <v>12.99</v>
      </c>
      <c r="Z40">
        <v>0</v>
      </c>
      <c r="AA40">
        <v>56.85</v>
      </c>
    </row>
    <row r="41" spans="7:27">
      <c r="G41" t="s">
        <v>83</v>
      </c>
      <c r="H41" s="73">
        <v>0</v>
      </c>
      <c r="I41" s="46">
        <v>44.79</v>
      </c>
      <c r="J41" s="46">
        <v>124.02</v>
      </c>
      <c r="K41" s="46">
        <v>0</v>
      </c>
      <c r="L41" s="46">
        <v>22.05</v>
      </c>
      <c r="M41" s="74">
        <v>0</v>
      </c>
      <c r="N41" s="73">
        <v>-34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190.86</v>
      </c>
      <c r="V41" s="74">
        <v>-34</v>
      </c>
      <c r="W41">
        <v>-34</v>
      </c>
      <c r="X41">
        <v>44.79</v>
      </c>
      <c r="Y41">
        <v>22.05</v>
      </c>
      <c r="Z41">
        <v>0</v>
      </c>
      <c r="AA41">
        <v>124.02</v>
      </c>
    </row>
    <row r="42" spans="7:27">
      <c r="G42" t="s">
        <v>84</v>
      </c>
      <c r="H42" s="73">
        <v>0</v>
      </c>
      <c r="I42" s="46">
        <v>91.15</v>
      </c>
      <c r="J42" s="46">
        <v>191.91</v>
      </c>
      <c r="K42" s="46">
        <v>0</v>
      </c>
      <c r="L42" s="46">
        <v>30.7</v>
      </c>
      <c r="M42" s="74">
        <v>0</v>
      </c>
      <c r="N42" s="73">
        <v>-30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313.76</v>
      </c>
      <c r="V42" s="74">
        <v>-30</v>
      </c>
      <c r="W42">
        <v>-30</v>
      </c>
      <c r="X42">
        <v>91.15</v>
      </c>
      <c r="Y42">
        <v>30.7</v>
      </c>
      <c r="Z42">
        <v>0</v>
      </c>
      <c r="AA42">
        <v>191.91</v>
      </c>
    </row>
    <row r="43" spans="7:27">
      <c r="G43" t="s">
        <v>85</v>
      </c>
      <c r="H43" s="73">
        <v>0</v>
      </c>
      <c r="I43" s="46">
        <v>69.08</v>
      </c>
      <c r="J43" s="46">
        <v>134.34</v>
      </c>
      <c r="K43" s="46">
        <v>0</v>
      </c>
      <c r="L43" s="46">
        <v>30.7</v>
      </c>
      <c r="M43" s="74">
        <v>0</v>
      </c>
      <c r="N43" s="73">
        <v>-8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234.12</v>
      </c>
      <c r="V43" s="74">
        <v>-8</v>
      </c>
      <c r="W43">
        <v>-8</v>
      </c>
      <c r="X43">
        <v>69.08</v>
      </c>
      <c r="Y43">
        <v>30.7</v>
      </c>
      <c r="Z43">
        <v>0</v>
      </c>
      <c r="AA43">
        <v>134.34</v>
      </c>
    </row>
    <row r="44" spans="7:27">
      <c r="G44" t="s">
        <v>86</v>
      </c>
      <c r="H44" s="73">
        <v>0</v>
      </c>
      <c r="I44" s="46">
        <v>73.88</v>
      </c>
      <c r="J44" s="46">
        <v>143.93</v>
      </c>
      <c r="K44" s="46">
        <v>0</v>
      </c>
      <c r="L44" s="46">
        <v>30.7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248.51</v>
      </c>
      <c r="V44" s="74">
        <v>0</v>
      </c>
      <c r="W44">
        <v>0</v>
      </c>
      <c r="X44">
        <v>73.88</v>
      </c>
      <c r="Y44">
        <v>30.7</v>
      </c>
      <c r="Z44">
        <v>0</v>
      </c>
      <c r="AA44">
        <v>143.93</v>
      </c>
    </row>
    <row r="45" spans="7:27">
      <c r="G45" t="s">
        <v>87</v>
      </c>
      <c r="H45" s="73">
        <v>2.88</v>
      </c>
      <c r="I45" s="46">
        <v>43.18</v>
      </c>
      <c r="J45" s="46">
        <v>134.32</v>
      </c>
      <c r="K45" s="46">
        <v>0</v>
      </c>
      <c r="L45" s="46">
        <v>28.79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209.17</v>
      </c>
      <c r="V45" s="74">
        <v>0</v>
      </c>
      <c r="W45">
        <v>2.88</v>
      </c>
      <c r="X45">
        <v>43.18</v>
      </c>
      <c r="Y45">
        <v>28.79</v>
      </c>
      <c r="Z45">
        <v>0</v>
      </c>
      <c r="AA45">
        <v>134.32</v>
      </c>
    </row>
    <row r="46" spans="7:27">
      <c r="G46" t="s">
        <v>88</v>
      </c>
      <c r="H46" s="73">
        <v>19.190000000000001</v>
      </c>
      <c r="I46" s="46">
        <v>33.58</v>
      </c>
      <c r="J46" s="46">
        <v>134.33000000000001</v>
      </c>
      <c r="K46" s="46">
        <v>0</v>
      </c>
      <c r="L46" s="46">
        <v>28.79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215.89</v>
      </c>
      <c r="V46" s="74">
        <v>0</v>
      </c>
      <c r="W46">
        <v>19.190000000000001</v>
      </c>
      <c r="X46">
        <v>33.58</v>
      </c>
      <c r="Y46">
        <v>28.79</v>
      </c>
      <c r="Z46">
        <v>0</v>
      </c>
      <c r="AA46">
        <v>134.33000000000001</v>
      </c>
    </row>
    <row r="47" spans="7:27">
      <c r="G47" t="s">
        <v>89</v>
      </c>
      <c r="H47" s="73">
        <v>133.37</v>
      </c>
      <c r="I47" s="46">
        <v>55.65</v>
      </c>
      <c r="J47" s="46">
        <v>133.37</v>
      </c>
      <c r="K47" s="46">
        <v>0</v>
      </c>
      <c r="L47" s="46">
        <v>26.87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349.26</v>
      </c>
      <c r="V47" s="74">
        <v>0</v>
      </c>
      <c r="W47">
        <v>133.37</v>
      </c>
      <c r="X47">
        <v>55.65</v>
      </c>
      <c r="Y47">
        <v>26.87</v>
      </c>
      <c r="Z47">
        <v>0</v>
      </c>
      <c r="AA47">
        <v>133.37</v>
      </c>
    </row>
    <row r="48" spans="7:27">
      <c r="G48" t="s">
        <v>90</v>
      </c>
      <c r="H48" s="73">
        <v>168.86</v>
      </c>
      <c r="I48" s="46">
        <v>23.99</v>
      </c>
      <c r="J48" s="46">
        <v>101.71</v>
      </c>
      <c r="K48" s="46">
        <v>0</v>
      </c>
      <c r="L48" s="46">
        <v>25.91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320.47000000000003</v>
      </c>
      <c r="V48" s="74">
        <v>0</v>
      </c>
      <c r="W48">
        <v>168.86</v>
      </c>
      <c r="X48">
        <v>23.99</v>
      </c>
      <c r="Y48">
        <v>25.91</v>
      </c>
      <c r="Z48">
        <v>0</v>
      </c>
      <c r="AA48">
        <v>101.71</v>
      </c>
    </row>
    <row r="49" spans="7:27">
      <c r="G49" t="s">
        <v>91</v>
      </c>
      <c r="H49" s="73">
        <v>274.41000000000003</v>
      </c>
      <c r="I49" s="46">
        <v>0</v>
      </c>
      <c r="J49" s="46">
        <v>79.64</v>
      </c>
      <c r="K49" s="46">
        <v>0</v>
      </c>
      <c r="L49" s="46">
        <v>23.99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378.04</v>
      </c>
      <c r="V49" s="74">
        <v>0</v>
      </c>
      <c r="W49">
        <v>274.41000000000003</v>
      </c>
      <c r="X49">
        <v>0</v>
      </c>
      <c r="Y49">
        <v>23.99</v>
      </c>
      <c r="Z49">
        <v>0</v>
      </c>
      <c r="AA49">
        <v>79.64</v>
      </c>
    </row>
    <row r="50" spans="7:27">
      <c r="G50" t="s">
        <v>92</v>
      </c>
      <c r="H50" s="73">
        <v>283.05</v>
      </c>
      <c r="I50" s="46">
        <v>0</v>
      </c>
      <c r="J50" s="46">
        <v>65.25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348.3</v>
      </c>
      <c r="V50" s="74">
        <v>0</v>
      </c>
      <c r="W50">
        <v>283.05</v>
      </c>
      <c r="X50">
        <v>0</v>
      </c>
      <c r="Y50">
        <v>0</v>
      </c>
      <c r="Z50">
        <v>0</v>
      </c>
      <c r="AA50">
        <v>65.25</v>
      </c>
    </row>
    <row r="51" spans="7:27">
      <c r="G51" t="s">
        <v>93</v>
      </c>
      <c r="H51" s="73">
        <v>171.75</v>
      </c>
      <c r="I51" s="46">
        <v>0</v>
      </c>
      <c r="J51" s="46">
        <v>30.7</v>
      </c>
      <c r="K51" s="46">
        <v>0</v>
      </c>
      <c r="L51" s="46">
        <v>26.87</v>
      </c>
      <c r="M51" s="74">
        <v>0</v>
      </c>
      <c r="N51" s="73">
        <v>0</v>
      </c>
      <c r="O51" s="46">
        <v>-13</v>
      </c>
      <c r="P51" s="46">
        <v>0</v>
      </c>
      <c r="Q51" s="46">
        <v>0</v>
      </c>
      <c r="R51" s="46">
        <v>0</v>
      </c>
      <c r="S51" s="74">
        <v>0</v>
      </c>
      <c r="U51" s="73">
        <v>229.32</v>
      </c>
      <c r="V51" s="74">
        <v>-13</v>
      </c>
      <c r="W51">
        <v>171.75</v>
      </c>
      <c r="X51">
        <v>-13</v>
      </c>
      <c r="Y51">
        <v>26.87</v>
      </c>
      <c r="Z51">
        <v>0</v>
      </c>
      <c r="AA51">
        <v>30.7</v>
      </c>
    </row>
    <row r="52" spans="7:27">
      <c r="G52" t="s">
        <v>94</v>
      </c>
      <c r="H52" s="73">
        <v>165.99</v>
      </c>
      <c r="I52" s="46">
        <v>0</v>
      </c>
      <c r="J52" s="46">
        <v>21.11</v>
      </c>
      <c r="K52" s="46">
        <v>0</v>
      </c>
      <c r="L52" s="46">
        <v>25.91</v>
      </c>
      <c r="M52" s="74">
        <v>0</v>
      </c>
      <c r="N52" s="73">
        <v>0</v>
      </c>
      <c r="O52" s="46">
        <v>-15</v>
      </c>
      <c r="P52" s="46">
        <v>0</v>
      </c>
      <c r="Q52" s="46">
        <v>0</v>
      </c>
      <c r="R52" s="46">
        <v>0</v>
      </c>
      <c r="S52" s="74">
        <v>0</v>
      </c>
      <c r="U52" s="73">
        <v>213.01</v>
      </c>
      <c r="V52" s="74">
        <v>-15</v>
      </c>
      <c r="W52">
        <v>165.99</v>
      </c>
      <c r="X52">
        <v>-15</v>
      </c>
      <c r="Y52">
        <v>25.91</v>
      </c>
      <c r="Z52">
        <v>0</v>
      </c>
      <c r="AA52">
        <v>21.11</v>
      </c>
    </row>
    <row r="53" spans="7:27">
      <c r="G53" t="s">
        <v>95</v>
      </c>
      <c r="H53" s="73">
        <v>137.19999999999999</v>
      </c>
      <c r="I53" s="46">
        <v>0</v>
      </c>
      <c r="J53" s="46">
        <v>45.1</v>
      </c>
      <c r="K53" s="46">
        <v>0</v>
      </c>
      <c r="L53" s="46">
        <v>24.47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206.77</v>
      </c>
      <c r="V53" s="74">
        <v>0</v>
      </c>
      <c r="W53">
        <v>137.19999999999999</v>
      </c>
      <c r="X53">
        <v>0</v>
      </c>
      <c r="Y53">
        <v>24.47</v>
      </c>
      <c r="Z53">
        <v>0</v>
      </c>
      <c r="AA53">
        <v>45.1</v>
      </c>
    </row>
    <row r="54" spans="7:27">
      <c r="G54" t="s">
        <v>96</v>
      </c>
      <c r="H54" s="73">
        <v>133.36000000000001</v>
      </c>
      <c r="I54" s="46">
        <v>0</v>
      </c>
      <c r="J54" s="46">
        <v>47.98</v>
      </c>
      <c r="K54" s="46">
        <v>0</v>
      </c>
      <c r="L54" s="46">
        <v>23.99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205.33</v>
      </c>
      <c r="V54" s="74">
        <v>0</v>
      </c>
      <c r="W54">
        <v>133.36000000000001</v>
      </c>
      <c r="X54">
        <v>0</v>
      </c>
      <c r="Y54">
        <v>23.99</v>
      </c>
      <c r="Z54">
        <v>0</v>
      </c>
      <c r="AA54">
        <v>47.98</v>
      </c>
    </row>
    <row r="55" spans="7:27">
      <c r="G55" t="s">
        <v>97</v>
      </c>
      <c r="H55" s="73">
        <v>102.66</v>
      </c>
      <c r="I55" s="46">
        <v>0</v>
      </c>
      <c r="J55" s="46">
        <v>27.83</v>
      </c>
      <c r="K55" s="46">
        <v>0</v>
      </c>
      <c r="L55" s="46">
        <v>23.03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153.52000000000001</v>
      </c>
      <c r="V55" s="74">
        <v>0</v>
      </c>
      <c r="W55">
        <v>102.66</v>
      </c>
      <c r="X55">
        <v>0</v>
      </c>
      <c r="Y55">
        <v>23.03</v>
      </c>
      <c r="Z55">
        <v>0</v>
      </c>
      <c r="AA55">
        <v>27.83</v>
      </c>
    </row>
    <row r="56" spans="7:27">
      <c r="G56" t="s">
        <v>98</v>
      </c>
      <c r="H56" s="73">
        <v>103.62</v>
      </c>
      <c r="I56" s="46">
        <v>0</v>
      </c>
      <c r="J56" s="46">
        <v>26.87</v>
      </c>
      <c r="K56" s="46">
        <v>0</v>
      </c>
      <c r="L56" s="46">
        <v>22.07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152.56</v>
      </c>
      <c r="V56" s="74">
        <v>0</v>
      </c>
      <c r="W56">
        <v>103.62</v>
      </c>
      <c r="X56">
        <v>0</v>
      </c>
      <c r="Y56">
        <v>22.07</v>
      </c>
      <c r="Z56">
        <v>0</v>
      </c>
      <c r="AA56">
        <v>26.87</v>
      </c>
    </row>
    <row r="57" spans="7:27">
      <c r="G57" t="s">
        <v>99</v>
      </c>
      <c r="H57" s="73">
        <v>80.599999999999994</v>
      </c>
      <c r="I57" s="46">
        <v>21.11</v>
      </c>
      <c r="J57" s="46">
        <v>20.149999999999999</v>
      </c>
      <c r="K57" s="46">
        <v>0</v>
      </c>
      <c r="L57" s="46">
        <v>21.11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142.97</v>
      </c>
      <c r="V57" s="74">
        <v>0</v>
      </c>
      <c r="W57">
        <v>80.599999999999994</v>
      </c>
      <c r="X57">
        <v>21.11</v>
      </c>
      <c r="Y57">
        <v>21.11</v>
      </c>
      <c r="Z57">
        <v>0</v>
      </c>
      <c r="AA57">
        <v>20.149999999999999</v>
      </c>
    </row>
    <row r="58" spans="7:27">
      <c r="G58" t="s">
        <v>100</v>
      </c>
      <c r="H58" s="73">
        <v>104.58</v>
      </c>
      <c r="I58" s="46">
        <v>0</v>
      </c>
      <c r="J58" s="46">
        <v>27.83</v>
      </c>
      <c r="K58" s="46">
        <v>0</v>
      </c>
      <c r="L58" s="46">
        <v>20.63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153.04</v>
      </c>
      <c r="V58" s="74">
        <v>0</v>
      </c>
      <c r="W58">
        <v>104.58</v>
      </c>
      <c r="X58">
        <v>0</v>
      </c>
      <c r="Y58">
        <v>20.63</v>
      </c>
      <c r="Z58">
        <v>0</v>
      </c>
      <c r="AA58">
        <v>27.83</v>
      </c>
    </row>
    <row r="59" spans="7:27">
      <c r="G59" t="s">
        <v>101</v>
      </c>
      <c r="H59" s="73">
        <v>94.99</v>
      </c>
      <c r="I59" s="46">
        <v>0</v>
      </c>
      <c r="J59" s="46">
        <v>0</v>
      </c>
      <c r="K59" s="46">
        <v>0</v>
      </c>
      <c r="L59" s="46">
        <v>16.309999999999999</v>
      </c>
      <c r="M59" s="74">
        <v>0</v>
      </c>
      <c r="N59" s="73">
        <v>0</v>
      </c>
      <c r="O59" s="46">
        <v>0</v>
      </c>
      <c r="P59" s="46">
        <v>-10</v>
      </c>
      <c r="Q59" s="46">
        <v>0</v>
      </c>
      <c r="R59" s="46">
        <v>0</v>
      </c>
      <c r="S59" s="74">
        <v>0</v>
      </c>
      <c r="U59" s="73">
        <v>111.3</v>
      </c>
      <c r="V59" s="74">
        <v>-10</v>
      </c>
      <c r="W59">
        <v>94.99</v>
      </c>
      <c r="X59">
        <v>0</v>
      </c>
      <c r="Y59">
        <v>16.309999999999999</v>
      </c>
      <c r="Z59">
        <v>0</v>
      </c>
      <c r="AA59">
        <v>-10</v>
      </c>
    </row>
    <row r="60" spans="7:27">
      <c r="G60" t="s">
        <v>102</v>
      </c>
      <c r="H60" s="73">
        <v>63.33</v>
      </c>
      <c r="I60" s="46">
        <v>0</v>
      </c>
      <c r="J60" s="46">
        <v>0</v>
      </c>
      <c r="K60" s="46">
        <v>0</v>
      </c>
      <c r="L60" s="46">
        <v>15.83</v>
      </c>
      <c r="M60" s="74">
        <v>0</v>
      </c>
      <c r="N60" s="73">
        <v>0</v>
      </c>
      <c r="O60" s="46">
        <v>0</v>
      </c>
      <c r="P60" s="46">
        <v>-19</v>
      </c>
      <c r="Q60" s="46">
        <v>0</v>
      </c>
      <c r="R60" s="46">
        <v>0</v>
      </c>
      <c r="S60" s="74">
        <v>0</v>
      </c>
      <c r="U60" s="73">
        <v>79.16</v>
      </c>
      <c r="V60" s="74">
        <v>-19</v>
      </c>
      <c r="W60">
        <v>63.33</v>
      </c>
      <c r="X60">
        <v>0</v>
      </c>
      <c r="Y60">
        <v>15.83</v>
      </c>
      <c r="Z60">
        <v>0</v>
      </c>
      <c r="AA60">
        <v>-19</v>
      </c>
    </row>
    <row r="61" spans="7:27">
      <c r="G61" t="s">
        <v>103</v>
      </c>
      <c r="H61" s="73">
        <v>60.45</v>
      </c>
      <c r="I61" s="46">
        <v>0</v>
      </c>
      <c r="J61" s="46">
        <v>0</v>
      </c>
      <c r="K61" s="46">
        <v>0</v>
      </c>
      <c r="L61" s="46">
        <v>15.06</v>
      </c>
      <c r="M61" s="74">
        <v>0</v>
      </c>
      <c r="N61" s="73">
        <v>0</v>
      </c>
      <c r="O61" s="46">
        <v>0</v>
      </c>
      <c r="P61" s="46">
        <v>-41</v>
      </c>
      <c r="Q61" s="46">
        <v>0</v>
      </c>
      <c r="R61" s="46">
        <v>0</v>
      </c>
      <c r="S61" s="74">
        <v>0</v>
      </c>
      <c r="U61" s="73">
        <v>75.510000000000005</v>
      </c>
      <c r="V61" s="74">
        <v>-41</v>
      </c>
      <c r="W61">
        <v>60.45</v>
      </c>
      <c r="X61">
        <v>0</v>
      </c>
      <c r="Y61">
        <v>15.06</v>
      </c>
      <c r="Z61">
        <v>0</v>
      </c>
      <c r="AA61">
        <v>-41</v>
      </c>
    </row>
    <row r="62" spans="7:27">
      <c r="G62" t="s">
        <v>104</v>
      </c>
      <c r="H62" s="73">
        <v>36.46</v>
      </c>
      <c r="I62" s="46">
        <v>0</v>
      </c>
      <c r="J62" s="46">
        <v>0</v>
      </c>
      <c r="K62" s="46">
        <v>0</v>
      </c>
      <c r="L62" s="46">
        <v>14.39</v>
      </c>
      <c r="M62" s="74">
        <v>0</v>
      </c>
      <c r="N62" s="73">
        <v>0</v>
      </c>
      <c r="O62" s="46">
        <v>0</v>
      </c>
      <c r="P62" s="46">
        <v>-43</v>
      </c>
      <c r="Q62" s="46">
        <v>0</v>
      </c>
      <c r="R62" s="46">
        <v>0</v>
      </c>
      <c r="S62" s="74">
        <v>0</v>
      </c>
      <c r="U62" s="73">
        <v>50.85</v>
      </c>
      <c r="V62" s="74">
        <v>-43</v>
      </c>
      <c r="W62">
        <v>36.46</v>
      </c>
      <c r="X62">
        <v>0</v>
      </c>
      <c r="Y62">
        <v>14.39</v>
      </c>
      <c r="Z62">
        <v>0</v>
      </c>
      <c r="AA62">
        <v>-43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14.39</v>
      </c>
      <c r="M63" s="74">
        <v>0</v>
      </c>
      <c r="N63" s="73">
        <v>-38</v>
      </c>
      <c r="O63" s="46">
        <v>0</v>
      </c>
      <c r="P63" s="46">
        <v>-73</v>
      </c>
      <c r="Q63" s="46">
        <v>0</v>
      </c>
      <c r="R63" s="46">
        <v>0</v>
      </c>
      <c r="S63" s="74">
        <v>0</v>
      </c>
      <c r="U63" s="73">
        <v>14.39</v>
      </c>
      <c r="V63" s="74">
        <v>-111</v>
      </c>
      <c r="W63">
        <v>-38</v>
      </c>
      <c r="X63">
        <v>0</v>
      </c>
      <c r="Y63">
        <v>14.39</v>
      </c>
      <c r="Z63">
        <v>0</v>
      </c>
      <c r="AA63">
        <v>-73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14.87</v>
      </c>
      <c r="M64" s="74">
        <v>0</v>
      </c>
      <c r="N64" s="73">
        <v>-33</v>
      </c>
      <c r="O64" s="46">
        <v>0</v>
      </c>
      <c r="P64" s="46">
        <v>-80</v>
      </c>
      <c r="Q64" s="46">
        <v>0</v>
      </c>
      <c r="R64" s="46">
        <v>0</v>
      </c>
      <c r="S64" s="74">
        <v>0</v>
      </c>
      <c r="U64" s="73">
        <v>14.87</v>
      </c>
      <c r="V64" s="74">
        <v>-113</v>
      </c>
      <c r="W64">
        <v>-33</v>
      </c>
      <c r="X64">
        <v>0</v>
      </c>
      <c r="Y64">
        <v>14.87</v>
      </c>
      <c r="Z64">
        <v>0</v>
      </c>
      <c r="AA64">
        <v>-80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-64</v>
      </c>
      <c r="O65" s="46">
        <v>0</v>
      </c>
      <c r="P65" s="46">
        <v>-52</v>
      </c>
      <c r="Q65" s="46">
        <v>0</v>
      </c>
      <c r="R65" s="46">
        <v>0</v>
      </c>
      <c r="S65" s="74">
        <v>0</v>
      </c>
      <c r="U65" s="73">
        <v>0</v>
      </c>
      <c r="V65" s="74">
        <v>-116</v>
      </c>
      <c r="W65">
        <v>-64</v>
      </c>
      <c r="X65">
        <v>0</v>
      </c>
      <c r="Y65">
        <v>0</v>
      </c>
      <c r="Z65">
        <v>0</v>
      </c>
      <c r="AA65">
        <v>-52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-51</v>
      </c>
      <c r="O66" s="46">
        <v>0</v>
      </c>
      <c r="P66" s="46">
        <v>-63</v>
      </c>
      <c r="Q66" s="46">
        <v>0</v>
      </c>
      <c r="R66" s="46">
        <v>0</v>
      </c>
      <c r="S66" s="74">
        <v>0</v>
      </c>
      <c r="U66" s="73">
        <v>0</v>
      </c>
      <c r="V66" s="74">
        <v>-114</v>
      </c>
      <c r="W66">
        <v>-51</v>
      </c>
      <c r="X66">
        <v>0</v>
      </c>
      <c r="Y66">
        <v>0</v>
      </c>
      <c r="Z66">
        <v>0</v>
      </c>
      <c r="AA66">
        <v>-63</v>
      </c>
    </row>
    <row r="67" spans="7:27">
      <c r="G67" t="s">
        <v>109</v>
      </c>
      <c r="H67" s="73">
        <v>15.35</v>
      </c>
      <c r="I67" s="46">
        <v>0</v>
      </c>
      <c r="J67" s="46">
        <v>0</v>
      </c>
      <c r="K67" s="46">
        <v>0</v>
      </c>
      <c r="L67" s="46">
        <v>15.35</v>
      </c>
      <c r="M67" s="74">
        <v>0</v>
      </c>
      <c r="N67" s="73">
        <v>0</v>
      </c>
      <c r="O67" s="46">
        <v>0</v>
      </c>
      <c r="P67" s="46">
        <v>-90</v>
      </c>
      <c r="Q67" s="46">
        <v>0</v>
      </c>
      <c r="R67" s="46">
        <v>0</v>
      </c>
      <c r="S67" s="74">
        <v>0</v>
      </c>
      <c r="U67" s="73">
        <v>30.7</v>
      </c>
      <c r="V67" s="74">
        <v>-90</v>
      </c>
      <c r="W67">
        <v>15.35</v>
      </c>
      <c r="X67">
        <v>0</v>
      </c>
      <c r="Y67">
        <v>15.35</v>
      </c>
      <c r="Z67">
        <v>0</v>
      </c>
      <c r="AA67">
        <v>-90</v>
      </c>
    </row>
    <row r="68" spans="7:27">
      <c r="G68" t="s">
        <v>110</v>
      </c>
      <c r="H68" s="73">
        <v>24.95</v>
      </c>
      <c r="I68" s="46">
        <v>0</v>
      </c>
      <c r="J68" s="46">
        <v>0</v>
      </c>
      <c r="K68" s="46">
        <v>0</v>
      </c>
      <c r="L68" s="46">
        <v>15.35</v>
      </c>
      <c r="M68" s="74">
        <v>0</v>
      </c>
      <c r="N68" s="73">
        <v>0</v>
      </c>
      <c r="O68" s="46">
        <v>0</v>
      </c>
      <c r="P68" s="46">
        <v>-93</v>
      </c>
      <c r="Q68" s="46">
        <v>0</v>
      </c>
      <c r="R68" s="46">
        <v>0</v>
      </c>
      <c r="S68" s="74">
        <v>0</v>
      </c>
      <c r="U68" s="73">
        <v>40.299999999999997</v>
      </c>
      <c r="V68" s="74">
        <v>-93</v>
      </c>
      <c r="W68">
        <v>24.95</v>
      </c>
      <c r="X68">
        <v>0</v>
      </c>
      <c r="Y68">
        <v>15.35</v>
      </c>
      <c r="Z68">
        <v>0</v>
      </c>
      <c r="AA68">
        <v>-93</v>
      </c>
    </row>
    <row r="69" spans="7:27">
      <c r="G69" t="s">
        <v>111</v>
      </c>
      <c r="H69" s="73">
        <v>11.51</v>
      </c>
      <c r="I69" s="46">
        <v>0</v>
      </c>
      <c r="J69" s="46">
        <v>0</v>
      </c>
      <c r="K69" s="46">
        <v>0</v>
      </c>
      <c r="L69" s="46">
        <v>16.32</v>
      </c>
      <c r="M69" s="74">
        <v>0</v>
      </c>
      <c r="N69" s="73">
        <v>0</v>
      </c>
      <c r="O69" s="46">
        <v>-13</v>
      </c>
      <c r="P69" s="46">
        <v>-42</v>
      </c>
      <c r="Q69" s="46">
        <v>0</v>
      </c>
      <c r="R69" s="46">
        <v>0</v>
      </c>
      <c r="S69" s="74">
        <v>0</v>
      </c>
      <c r="U69" s="73">
        <v>27.83</v>
      </c>
      <c r="V69" s="74">
        <v>-55</v>
      </c>
      <c r="W69">
        <v>11.51</v>
      </c>
      <c r="X69">
        <v>-13</v>
      </c>
      <c r="Y69">
        <v>16.32</v>
      </c>
      <c r="Z69">
        <v>0</v>
      </c>
      <c r="AA69">
        <v>-42</v>
      </c>
    </row>
    <row r="70" spans="7:27">
      <c r="G70" t="s">
        <v>112</v>
      </c>
      <c r="H70" s="73">
        <v>17.27</v>
      </c>
      <c r="I70" s="46">
        <v>0</v>
      </c>
      <c r="J70" s="46">
        <v>0</v>
      </c>
      <c r="K70" s="46">
        <v>0</v>
      </c>
      <c r="L70" s="46">
        <v>17.27</v>
      </c>
      <c r="M70" s="74">
        <v>0</v>
      </c>
      <c r="N70" s="73">
        <v>0</v>
      </c>
      <c r="O70" s="46">
        <v>-14</v>
      </c>
      <c r="P70" s="46">
        <v>-44</v>
      </c>
      <c r="Q70" s="46">
        <v>0</v>
      </c>
      <c r="R70" s="46">
        <v>0</v>
      </c>
      <c r="S70" s="74">
        <v>0</v>
      </c>
      <c r="U70" s="73">
        <v>34.54</v>
      </c>
      <c r="V70" s="74">
        <v>-58</v>
      </c>
      <c r="W70">
        <v>17.27</v>
      </c>
      <c r="X70">
        <v>-14</v>
      </c>
      <c r="Y70">
        <v>17.27</v>
      </c>
      <c r="Z70">
        <v>0</v>
      </c>
      <c r="AA70">
        <v>-44</v>
      </c>
    </row>
    <row r="71" spans="7:27">
      <c r="G71" t="s">
        <v>113</v>
      </c>
      <c r="H71" s="73">
        <v>46.06</v>
      </c>
      <c r="I71" s="46">
        <v>0</v>
      </c>
      <c r="J71" s="46">
        <v>0</v>
      </c>
      <c r="K71" s="46">
        <v>0</v>
      </c>
      <c r="L71" s="46">
        <v>18.23</v>
      </c>
      <c r="M71" s="74">
        <v>0</v>
      </c>
      <c r="N71" s="73">
        <v>0</v>
      </c>
      <c r="O71" s="46">
        <v>0</v>
      </c>
      <c r="P71" s="46">
        <v>-26</v>
      </c>
      <c r="Q71" s="46">
        <v>0</v>
      </c>
      <c r="R71" s="46">
        <v>0</v>
      </c>
      <c r="S71" s="74">
        <v>0</v>
      </c>
      <c r="U71" s="73">
        <v>64.290000000000006</v>
      </c>
      <c r="V71" s="74">
        <v>-26</v>
      </c>
      <c r="W71">
        <v>46.06</v>
      </c>
      <c r="X71">
        <v>0</v>
      </c>
      <c r="Y71">
        <v>18.23</v>
      </c>
      <c r="Z71">
        <v>0</v>
      </c>
      <c r="AA71">
        <v>-26</v>
      </c>
    </row>
    <row r="72" spans="7:27">
      <c r="G72" t="s">
        <v>114</v>
      </c>
      <c r="H72" s="73">
        <v>23.03</v>
      </c>
      <c r="I72" s="46">
        <v>0</v>
      </c>
      <c r="J72" s="46">
        <v>0</v>
      </c>
      <c r="K72" s="46">
        <v>0</v>
      </c>
      <c r="L72" s="46">
        <v>19.190000000000001</v>
      </c>
      <c r="M72" s="74">
        <v>0</v>
      </c>
      <c r="N72" s="73">
        <v>0</v>
      </c>
      <c r="O72" s="46">
        <v>0</v>
      </c>
      <c r="P72" s="46">
        <v>-24</v>
      </c>
      <c r="Q72" s="46">
        <v>0</v>
      </c>
      <c r="R72" s="46">
        <v>0</v>
      </c>
      <c r="S72" s="74">
        <v>0</v>
      </c>
      <c r="U72" s="73">
        <v>42.22</v>
      </c>
      <c r="V72" s="74">
        <v>-24</v>
      </c>
      <c r="W72">
        <v>23.03</v>
      </c>
      <c r="X72">
        <v>0</v>
      </c>
      <c r="Y72">
        <v>19.190000000000001</v>
      </c>
      <c r="Z72">
        <v>0</v>
      </c>
      <c r="AA72">
        <v>-24</v>
      </c>
    </row>
    <row r="73" spans="7:27">
      <c r="G73" t="s">
        <v>115</v>
      </c>
      <c r="H73" s="73">
        <v>28.78</v>
      </c>
      <c r="I73" s="46">
        <v>0</v>
      </c>
      <c r="J73" s="46">
        <v>0</v>
      </c>
      <c r="K73" s="46">
        <v>0</v>
      </c>
      <c r="L73" s="46">
        <v>20.149999999999999</v>
      </c>
      <c r="M73" s="74">
        <v>0</v>
      </c>
      <c r="N73" s="73">
        <v>0</v>
      </c>
      <c r="O73" s="46">
        <v>-15</v>
      </c>
      <c r="P73" s="46">
        <v>-25</v>
      </c>
      <c r="Q73" s="46">
        <v>0</v>
      </c>
      <c r="R73" s="46">
        <v>0</v>
      </c>
      <c r="S73" s="74">
        <v>0</v>
      </c>
      <c r="U73" s="73">
        <v>48.93</v>
      </c>
      <c r="V73" s="74">
        <v>-40</v>
      </c>
      <c r="W73">
        <v>28.78</v>
      </c>
      <c r="X73">
        <v>-15</v>
      </c>
      <c r="Y73">
        <v>20.149999999999999</v>
      </c>
      <c r="Z73">
        <v>0</v>
      </c>
      <c r="AA73">
        <v>-25</v>
      </c>
    </row>
    <row r="74" spans="7:27">
      <c r="G74" t="s">
        <v>116</v>
      </c>
      <c r="H74" s="73">
        <v>18.23</v>
      </c>
      <c r="I74" s="46">
        <v>0</v>
      </c>
      <c r="J74" s="46">
        <v>0</v>
      </c>
      <c r="K74" s="46">
        <v>0</v>
      </c>
      <c r="L74" s="46">
        <v>21.11</v>
      </c>
      <c r="M74" s="74">
        <v>0</v>
      </c>
      <c r="N74" s="73">
        <v>0</v>
      </c>
      <c r="O74" s="46">
        <v>-15</v>
      </c>
      <c r="P74" s="46">
        <v>0</v>
      </c>
      <c r="Q74" s="46">
        <v>0</v>
      </c>
      <c r="R74" s="46">
        <v>0</v>
      </c>
      <c r="S74" s="74">
        <v>0</v>
      </c>
      <c r="U74" s="73">
        <v>39.340000000000003</v>
      </c>
      <c r="V74" s="74">
        <v>-15</v>
      </c>
      <c r="W74">
        <v>18.23</v>
      </c>
      <c r="X74">
        <v>-15</v>
      </c>
      <c r="Y74">
        <v>21.11</v>
      </c>
      <c r="Z74">
        <v>0</v>
      </c>
      <c r="AA74">
        <v>0</v>
      </c>
    </row>
    <row r="75" spans="7:27">
      <c r="G75" t="s">
        <v>117</v>
      </c>
      <c r="H75" s="73">
        <v>23.02</v>
      </c>
      <c r="I75" s="46">
        <v>0</v>
      </c>
      <c r="J75" s="46">
        <v>4.8</v>
      </c>
      <c r="K75" s="46">
        <v>0</v>
      </c>
      <c r="L75" s="46">
        <v>22.07</v>
      </c>
      <c r="M75" s="74">
        <v>0</v>
      </c>
      <c r="N75" s="73">
        <v>0</v>
      </c>
      <c r="O75" s="46">
        <v>-28</v>
      </c>
      <c r="P75" s="46">
        <v>0</v>
      </c>
      <c r="Q75" s="46">
        <v>0</v>
      </c>
      <c r="R75" s="46">
        <v>0</v>
      </c>
      <c r="S75" s="74">
        <v>0</v>
      </c>
      <c r="U75" s="73">
        <v>49.89</v>
      </c>
      <c r="V75" s="74">
        <v>-28</v>
      </c>
      <c r="W75">
        <v>23.02</v>
      </c>
      <c r="X75">
        <v>-28</v>
      </c>
      <c r="Y75">
        <v>22.07</v>
      </c>
      <c r="Z75">
        <v>0</v>
      </c>
      <c r="AA75">
        <v>4.8</v>
      </c>
    </row>
    <row r="76" spans="7:27">
      <c r="G76" t="s">
        <v>118</v>
      </c>
      <c r="H76" s="73">
        <v>18.23</v>
      </c>
      <c r="I76" s="46">
        <v>0</v>
      </c>
      <c r="J76" s="46">
        <v>0</v>
      </c>
      <c r="K76" s="46">
        <v>0</v>
      </c>
      <c r="L76" s="46">
        <v>23.03</v>
      </c>
      <c r="M76" s="74">
        <v>0</v>
      </c>
      <c r="N76" s="73">
        <v>0</v>
      </c>
      <c r="O76" s="46">
        <v>-31</v>
      </c>
      <c r="P76" s="46">
        <v>0</v>
      </c>
      <c r="Q76" s="46">
        <v>0</v>
      </c>
      <c r="R76" s="46">
        <v>0</v>
      </c>
      <c r="S76" s="74">
        <v>0</v>
      </c>
      <c r="U76" s="73">
        <v>41.26</v>
      </c>
      <c r="V76" s="74">
        <v>-31</v>
      </c>
      <c r="W76">
        <v>18.23</v>
      </c>
      <c r="X76">
        <v>-31</v>
      </c>
      <c r="Y76">
        <v>23.03</v>
      </c>
      <c r="Z76">
        <v>0</v>
      </c>
      <c r="AA76">
        <v>0</v>
      </c>
    </row>
    <row r="77" spans="7:27">
      <c r="G77" t="s">
        <v>119</v>
      </c>
      <c r="H77" s="73">
        <v>33.590000000000003</v>
      </c>
      <c r="I77" s="46">
        <v>0</v>
      </c>
      <c r="J77" s="46">
        <v>0</v>
      </c>
      <c r="K77" s="46">
        <v>0</v>
      </c>
      <c r="L77" s="46">
        <v>30.7</v>
      </c>
      <c r="M77" s="74">
        <v>0</v>
      </c>
      <c r="N77" s="73">
        <v>0</v>
      </c>
      <c r="O77" s="46">
        <v>-25</v>
      </c>
      <c r="P77" s="46">
        <v>-20</v>
      </c>
      <c r="Q77" s="46">
        <v>0</v>
      </c>
      <c r="R77" s="46">
        <v>0</v>
      </c>
      <c r="S77" s="74">
        <v>0</v>
      </c>
      <c r="U77" s="73">
        <v>64.290000000000006</v>
      </c>
      <c r="V77" s="74">
        <v>-45</v>
      </c>
      <c r="W77">
        <v>33.590000000000003</v>
      </c>
      <c r="X77">
        <v>-25</v>
      </c>
      <c r="Y77">
        <v>30.7</v>
      </c>
      <c r="Z77">
        <v>0</v>
      </c>
      <c r="AA77">
        <v>-20</v>
      </c>
    </row>
    <row r="78" spans="7:27">
      <c r="G78" t="s">
        <v>120</v>
      </c>
      <c r="H78" s="73">
        <v>44.14</v>
      </c>
      <c r="I78" s="46">
        <v>0</v>
      </c>
      <c r="J78" s="46">
        <v>0</v>
      </c>
      <c r="K78" s="46">
        <v>0</v>
      </c>
      <c r="L78" s="46">
        <v>30.7</v>
      </c>
      <c r="M78" s="74">
        <v>0</v>
      </c>
      <c r="N78" s="73">
        <v>0</v>
      </c>
      <c r="O78" s="46">
        <v>-15</v>
      </c>
      <c r="P78" s="46">
        <v>-10</v>
      </c>
      <c r="Q78" s="46">
        <v>0</v>
      </c>
      <c r="R78" s="46">
        <v>0</v>
      </c>
      <c r="S78" s="74">
        <v>0</v>
      </c>
      <c r="U78" s="73">
        <v>74.84</v>
      </c>
      <c r="V78" s="74">
        <v>-25</v>
      </c>
      <c r="W78">
        <v>44.14</v>
      </c>
      <c r="X78">
        <v>-15</v>
      </c>
      <c r="Y78">
        <v>30.7</v>
      </c>
      <c r="Z78">
        <v>0</v>
      </c>
      <c r="AA78">
        <v>-10</v>
      </c>
    </row>
    <row r="79" spans="7:27">
      <c r="G79" t="s">
        <v>121</v>
      </c>
      <c r="H79" s="73">
        <v>48.94</v>
      </c>
      <c r="I79" s="46">
        <v>0</v>
      </c>
      <c r="J79" s="46">
        <v>0</v>
      </c>
      <c r="K79" s="46">
        <v>0</v>
      </c>
      <c r="L79" s="46">
        <v>30.7</v>
      </c>
      <c r="M79" s="74">
        <v>0</v>
      </c>
      <c r="N79" s="73">
        <v>0</v>
      </c>
      <c r="O79" s="46">
        <v>-15</v>
      </c>
      <c r="P79" s="46">
        <v>-20</v>
      </c>
      <c r="Q79" s="46">
        <v>0</v>
      </c>
      <c r="R79" s="46">
        <v>0</v>
      </c>
      <c r="S79" s="74">
        <v>0</v>
      </c>
      <c r="U79" s="73">
        <v>79.64</v>
      </c>
      <c r="V79" s="74">
        <v>-35</v>
      </c>
      <c r="W79">
        <v>48.94</v>
      </c>
      <c r="X79">
        <v>-15</v>
      </c>
      <c r="Y79">
        <v>30.7</v>
      </c>
      <c r="Z79">
        <v>0</v>
      </c>
      <c r="AA79">
        <v>-20</v>
      </c>
    </row>
    <row r="80" spans="7:27">
      <c r="G80" t="s">
        <v>122</v>
      </c>
      <c r="H80" s="73">
        <v>39.340000000000003</v>
      </c>
      <c r="I80" s="46">
        <v>0</v>
      </c>
      <c r="J80" s="46">
        <v>0</v>
      </c>
      <c r="K80" s="46">
        <v>0</v>
      </c>
      <c r="L80" s="46">
        <v>30.7</v>
      </c>
      <c r="M80" s="74">
        <v>0</v>
      </c>
      <c r="N80" s="73">
        <v>0</v>
      </c>
      <c r="O80" s="46">
        <v>-15</v>
      </c>
      <c r="P80" s="46">
        <v>-20</v>
      </c>
      <c r="Q80" s="46">
        <v>0</v>
      </c>
      <c r="R80" s="46">
        <v>0</v>
      </c>
      <c r="S80" s="74">
        <v>0</v>
      </c>
      <c r="U80" s="73">
        <v>70.040000000000006</v>
      </c>
      <c r="V80" s="74">
        <v>-35</v>
      </c>
      <c r="W80">
        <v>39.340000000000003</v>
      </c>
      <c r="X80">
        <v>-15</v>
      </c>
      <c r="Y80">
        <v>30.7</v>
      </c>
      <c r="Z80">
        <v>0</v>
      </c>
      <c r="AA80">
        <v>-20</v>
      </c>
    </row>
    <row r="81" spans="7:27">
      <c r="G81" t="s">
        <v>123</v>
      </c>
      <c r="H81" s="73">
        <v>95.95</v>
      </c>
      <c r="I81" s="46">
        <v>0</v>
      </c>
      <c r="J81" s="46">
        <v>0</v>
      </c>
      <c r="K81" s="46">
        <v>0</v>
      </c>
      <c r="L81" s="46">
        <v>29.74</v>
      </c>
      <c r="M81" s="74">
        <v>0</v>
      </c>
      <c r="N81" s="73">
        <v>0</v>
      </c>
      <c r="O81" s="46">
        <v>-15</v>
      </c>
      <c r="P81" s="46">
        <v>0</v>
      </c>
      <c r="Q81" s="46">
        <v>0</v>
      </c>
      <c r="R81" s="46">
        <v>0</v>
      </c>
      <c r="S81" s="74">
        <v>0</v>
      </c>
      <c r="U81" s="73">
        <v>125.69</v>
      </c>
      <c r="V81" s="74">
        <v>-15</v>
      </c>
      <c r="W81">
        <v>95.95</v>
      </c>
      <c r="X81">
        <v>-15</v>
      </c>
      <c r="Y81">
        <v>29.74</v>
      </c>
      <c r="Z81">
        <v>0</v>
      </c>
      <c r="AA81">
        <v>0</v>
      </c>
    </row>
    <row r="82" spans="7:27">
      <c r="G82" t="s">
        <v>124</v>
      </c>
      <c r="H82" s="73">
        <v>91.16</v>
      </c>
      <c r="I82" s="46">
        <v>0</v>
      </c>
      <c r="J82" s="46">
        <v>0</v>
      </c>
      <c r="K82" s="46">
        <v>0</v>
      </c>
      <c r="L82" s="46">
        <v>29.74</v>
      </c>
      <c r="M82" s="74">
        <v>0</v>
      </c>
      <c r="N82" s="73">
        <v>0</v>
      </c>
      <c r="O82" s="46">
        <v>-20</v>
      </c>
      <c r="P82" s="46">
        <v>0</v>
      </c>
      <c r="Q82" s="46">
        <v>0</v>
      </c>
      <c r="R82" s="46">
        <v>0</v>
      </c>
      <c r="S82" s="74">
        <v>0</v>
      </c>
      <c r="U82" s="73">
        <v>120.9</v>
      </c>
      <c r="V82" s="74">
        <v>-20</v>
      </c>
      <c r="W82">
        <v>91.16</v>
      </c>
      <c r="X82">
        <v>-20</v>
      </c>
      <c r="Y82">
        <v>29.74</v>
      </c>
      <c r="Z82">
        <v>0</v>
      </c>
      <c r="AA82">
        <v>0</v>
      </c>
    </row>
    <row r="83" spans="7:27">
      <c r="G83" t="s">
        <v>125</v>
      </c>
      <c r="H83" s="73">
        <v>93.07</v>
      </c>
      <c r="I83" s="46">
        <v>0</v>
      </c>
      <c r="J83" s="46">
        <v>0</v>
      </c>
      <c r="K83" s="46">
        <v>0</v>
      </c>
      <c r="L83" s="46">
        <v>28.79</v>
      </c>
      <c r="M83" s="74">
        <v>0</v>
      </c>
      <c r="N83" s="73">
        <v>0</v>
      </c>
      <c r="O83" s="46">
        <v>-20</v>
      </c>
      <c r="P83" s="46">
        <v>0</v>
      </c>
      <c r="Q83" s="46">
        <v>0</v>
      </c>
      <c r="R83" s="46">
        <v>0</v>
      </c>
      <c r="S83" s="74">
        <v>0</v>
      </c>
      <c r="U83" s="73">
        <v>121.86</v>
      </c>
      <c r="V83" s="74">
        <v>-20</v>
      </c>
      <c r="W83">
        <v>93.07</v>
      </c>
      <c r="X83">
        <v>-20</v>
      </c>
      <c r="Y83">
        <v>28.79</v>
      </c>
      <c r="Z83">
        <v>0</v>
      </c>
      <c r="AA83">
        <v>0</v>
      </c>
    </row>
    <row r="84" spans="7:27">
      <c r="G84" t="s">
        <v>126</v>
      </c>
      <c r="H84" s="73">
        <v>94.02</v>
      </c>
      <c r="I84" s="46">
        <v>0</v>
      </c>
      <c r="J84" s="46">
        <v>4.8</v>
      </c>
      <c r="K84" s="46">
        <v>0</v>
      </c>
      <c r="L84" s="46">
        <v>28.79</v>
      </c>
      <c r="M84" s="74">
        <v>0</v>
      </c>
      <c r="N84" s="73">
        <v>0</v>
      </c>
      <c r="O84" s="46">
        <v>-15</v>
      </c>
      <c r="P84" s="46">
        <v>0</v>
      </c>
      <c r="Q84" s="46">
        <v>0</v>
      </c>
      <c r="R84" s="46">
        <v>0</v>
      </c>
      <c r="S84" s="74">
        <v>0</v>
      </c>
      <c r="U84" s="73">
        <v>127.61</v>
      </c>
      <c r="V84" s="74">
        <v>-15</v>
      </c>
      <c r="W84">
        <v>94.02</v>
      </c>
      <c r="X84">
        <v>-15</v>
      </c>
      <c r="Y84">
        <v>28.79</v>
      </c>
      <c r="Z84">
        <v>0</v>
      </c>
      <c r="AA84">
        <v>4.8</v>
      </c>
    </row>
    <row r="85" spans="7:27">
      <c r="G85" t="s">
        <v>127</v>
      </c>
      <c r="H85" s="73">
        <v>75.8</v>
      </c>
      <c r="I85" s="46">
        <v>0</v>
      </c>
      <c r="J85" s="46">
        <v>0</v>
      </c>
      <c r="K85" s="46">
        <v>0</v>
      </c>
      <c r="L85" s="46">
        <v>28.5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104.3</v>
      </c>
      <c r="V85" s="74">
        <v>0</v>
      </c>
      <c r="W85">
        <v>75.8</v>
      </c>
      <c r="X85">
        <v>0</v>
      </c>
      <c r="Y85">
        <v>28.5</v>
      </c>
      <c r="Z85">
        <v>0</v>
      </c>
      <c r="AA85">
        <v>0</v>
      </c>
    </row>
    <row r="86" spans="7:27">
      <c r="G86" t="s">
        <v>128</v>
      </c>
      <c r="H86" s="73">
        <v>71.959999999999994</v>
      </c>
      <c r="I86" s="46">
        <v>0</v>
      </c>
      <c r="J86" s="46">
        <v>0</v>
      </c>
      <c r="K86" s="46">
        <v>0</v>
      </c>
      <c r="L86" s="46">
        <v>27.83</v>
      </c>
      <c r="M86" s="74">
        <v>0</v>
      </c>
      <c r="N86" s="73">
        <v>0</v>
      </c>
      <c r="O86" s="46">
        <v>0</v>
      </c>
      <c r="P86" s="46">
        <v>-25</v>
      </c>
      <c r="Q86" s="46">
        <v>0</v>
      </c>
      <c r="R86" s="46">
        <v>0</v>
      </c>
      <c r="S86" s="74">
        <v>0</v>
      </c>
      <c r="U86" s="73">
        <v>99.79</v>
      </c>
      <c r="V86" s="74">
        <v>-25</v>
      </c>
      <c r="W86">
        <v>71.959999999999994</v>
      </c>
      <c r="X86">
        <v>0</v>
      </c>
      <c r="Y86">
        <v>27.83</v>
      </c>
      <c r="Z86">
        <v>0</v>
      </c>
      <c r="AA86">
        <v>-25</v>
      </c>
    </row>
    <row r="87" spans="7:27">
      <c r="G87" t="s">
        <v>129</v>
      </c>
      <c r="H87" s="73">
        <v>91.15</v>
      </c>
      <c r="I87" s="46">
        <v>0</v>
      </c>
      <c r="J87" s="46">
        <v>0</v>
      </c>
      <c r="K87" s="46">
        <v>0</v>
      </c>
      <c r="L87" s="46">
        <v>28.79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119.94</v>
      </c>
      <c r="V87" s="74">
        <v>0</v>
      </c>
      <c r="W87">
        <v>91.15</v>
      </c>
      <c r="X87">
        <v>0</v>
      </c>
      <c r="Y87">
        <v>28.79</v>
      </c>
      <c r="Z87">
        <v>0</v>
      </c>
      <c r="AA87">
        <v>0</v>
      </c>
    </row>
    <row r="88" spans="7:27">
      <c r="G88" t="s">
        <v>130</v>
      </c>
      <c r="H88" s="73">
        <v>90.19</v>
      </c>
      <c r="I88" s="46">
        <v>0</v>
      </c>
      <c r="J88" s="46">
        <v>4.8</v>
      </c>
      <c r="K88" s="46">
        <v>0</v>
      </c>
      <c r="L88" s="46">
        <v>27.83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122.82</v>
      </c>
      <c r="V88" s="74">
        <v>0</v>
      </c>
      <c r="W88">
        <v>90.19</v>
      </c>
      <c r="X88">
        <v>0</v>
      </c>
      <c r="Y88">
        <v>27.83</v>
      </c>
      <c r="Z88">
        <v>0</v>
      </c>
      <c r="AA88">
        <v>4.8</v>
      </c>
    </row>
    <row r="89" spans="7:27">
      <c r="G89" t="s">
        <v>131</v>
      </c>
      <c r="H89" s="73">
        <v>116.09</v>
      </c>
      <c r="I89" s="46">
        <v>0</v>
      </c>
      <c r="J89" s="46">
        <v>4.8</v>
      </c>
      <c r="K89" s="46">
        <v>0</v>
      </c>
      <c r="L89" s="46">
        <v>26.87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147.76</v>
      </c>
      <c r="V89" s="74">
        <v>0</v>
      </c>
      <c r="W89">
        <v>116.09</v>
      </c>
      <c r="X89">
        <v>0</v>
      </c>
      <c r="Y89">
        <v>26.87</v>
      </c>
      <c r="Z89">
        <v>0</v>
      </c>
      <c r="AA89">
        <v>4.8</v>
      </c>
    </row>
    <row r="90" spans="7:27">
      <c r="G90" t="s">
        <v>132</v>
      </c>
      <c r="H90" s="73">
        <v>113.22</v>
      </c>
      <c r="I90" s="46">
        <v>0</v>
      </c>
      <c r="J90" s="46">
        <v>0</v>
      </c>
      <c r="K90" s="46">
        <v>0</v>
      </c>
      <c r="L90" s="46">
        <v>25.91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139.13</v>
      </c>
      <c r="V90" s="74">
        <v>0</v>
      </c>
      <c r="W90">
        <v>113.22</v>
      </c>
      <c r="X90">
        <v>0</v>
      </c>
      <c r="Y90">
        <v>25.91</v>
      </c>
      <c r="Z90">
        <v>0</v>
      </c>
      <c r="AA90">
        <v>0</v>
      </c>
    </row>
    <row r="91" spans="7:27">
      <c r="G91" t="s">
        <v>133</v>
      </c>
      <c r="H91" s="73">
        <v>119.94</v>
      </c>
      <c r="I91" s="46">
        <v>0</v>
      </c>
      <c r="J91" s="46">
        <v>14.39</v>
      </c>
      <c r="K91" s="46">
        <v>0</v>
      </c>
      <c r="L91" s="46">
        <v>24.95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159.28</v>
      </c>
      <c r="V91" s="74">
        <v>0</v>
      </c>
      <c r="W91">
        <v>119.94</v>
      </c>
      <c r="X91">
        <v>0</v>
      </c>
      <c r="Y91">
        <v>24.95</v>
      </c>
      <c r="Z91">
        <v>0</v>
      </c>
      <c r="AA91">
        <v>14.39</v>
      </c>
    </row>
    <row r="92" spans="7:27">
      <c r="G92" t="s">
        <v>134</v>
      </c>
      <c r="H92" s="73">
        <v>132.41</v>
      </c>
      <c r="I92" s="46">
        <v>0</v>
      </c>
      <c r="J92" s="46">
        <v>0</v>
      </c>
      <c r="K92" s="46">
        <v>0</v>
      </c>
      <c r="L92" s="46">
        <v>23.99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156.4</v>
      </c>
      <c r="V92" s="74">
        <v>0</v>
      </c>
      <c r="W92">
        <v>132.41</v>
      </c>
      <c r="X92">
        <v>0</v>
      </c>
      <c r="Y92">
        <v>23.99</v>
      </c>
      <c r="Z92">
        <v>0</v>
      </c>
      <c r="AA92">
        <v>0</v>
      </c>
    </row>
    <row r="93" spans="7:27">
      <c r="G93" t="s">
        <v>135</v>
      </c>
      <c r="H93" s="73">
        <v>144.88</v>
      </c>
      <c r="I93" s="46">
        <v>0</v>
      </c>
      <c r="J93" s="46">
        <v>0</v>
      </c>
      <c r="K93" s="46">
        <v>0</v>
      </c>
      <c r="L93" s="46">
        <v>23.03</v>
      </c>
      <c r="M93" s="74">
        <v>0</v>
      </c>
      <c r="N93" s="73">
        <v>0</v>
      </c>
      <c r="O93" s="46">
        <v>0</v>
      </c>
      <c r="P93" s="46">
        <v>-30</v>
      </c>
      <c r="Q93" s="46">
        <v>0</v>
      </c>
      <c r="R93" s="46">
        <v>0</v>
      </c>
      <c r="S93" s="74">
        <v>0</v>
      </c>
      <c r="U93" s="73">
        <v>167.91</v>
      </c>
      <c r="V93" s="74">
        <v>-30</v>
      </c>
      <c r="W93">
        <v>144.88</v>
      </c>
      <c r="X93">
        <v>0</v>
      </c>
      <c r="Y93">
        <v>23.03</v>
      </c>
      <c r="Z93">
        <v>0</v>
      </c>
      <c r="AA93">
        <v>-30</v>
      </c>
    </row>
    <row r="94" spans="7:27">
      <c r="G94" t="s">
        <v>136</v>
      </c>
      <c r="H94" s="73">
        <v>143.91999999999999</v>
      </c>
      <c r="I94" s="46">
        <v>0</v>
      </c>
      <c r="J94" s="46">
        <v>0</v>
      </c>
      <c r="K94" s="46">
        <v>0</v>
      </c>
      <c r="L94" s="46">
        <v>22.07</v>
      </c>
      <c r="M94" s="74">
        <v>0</v>
      </c>
      <c r="N94" s="73">
        <v>0</v>
      </c>
      <c r="O94" s="46">
        <v>-10</v>
      </c>
      <c r="P94" s="46">
        <v>-35</v>
      </c>
      <c r="Q94" s="46">
        <v>0</v>
      </c>
      <c r="R94" s="46">
        <v>0</v>
      </c>
      <c r="S94" s="74">
        <v>0</v>
      </c>
      <c r="U94" s="73">
        <v>165.99</v>
      </c>
      <c r="V94" s="74">
        <v>-45</v>
      </c>
      <c r="W94">
        <v>143.91999999999999</v>
      </c>
      <c r="X94">
        <v>-10</v>
      </c>
      <c r="Y94">
        <v>22.07</v>
      </c>
      <c r="Z94">
        <v>0</v>
      </c>
      <c r="AA94">
        <v>-35</v>
      </c>
    </row>
    <row r="95" spans="7:27">
      <c r="G95" t="s">
        <v>137</v>
      </c>
      <c r="H95" s="73">
        <v>70.040000000000006</v>
      </c>
      <c r="I95" s="46">
        <v>0</v>
      </c>
      <c r="J95" s="46">
        <v>0</v>
      </c>
      <c r="K95" s="46">
        <v>0</v>
      </c>
      <c r="L95" s="46">
        <v>21.11</v>
      </c>
      <c r="M95" s="74">
        <v>0</v>
      </c>
      <c r="N95" s="73">
        <v>0</v>
      </c>
      <c r="O95" s="46">
        <v>-7</v>
      </c>
      <c r="P95" s="46">
        <v>0</v>
      </c>
      <c r="Q95" s="46">
        <v>0</v>
      </c>
      <c r="R95" s="46">
        <v>0</v>
      </c>
      <c r="S95" s="74">
        <v>0</v>
      </c>
      <c r="U95" s="73">
        <v>91.15</v>
      </c>
      <c r="V95" s="74">
        <v>-7</v>
      </c>
      <c r="W95">
        <v>70.040000000000006</v>
      </c>
      <c r="X95">
        <v>-7</v>
      </c>
      <c r="Y95">
        <v>21.11</v>
      </c>
      <c r="Z95">
        <v>0</v>
      </c>
      <c r="AA95">
        <v>0</v>
      </c>
    </row>
    <row r="96" spans="7:27">
      <c r="G96" t="s">
        <v>138</v>
      </c>
      <c r="H96" s="73">
        <v>59.49</v>
      </c>
      <c r="I96" s="46">
        <v>0</v>
      </c>
      <c r="J96" s="46">
        <v>0</v>
      </c>
      <c r="K96" s="46">
        <v>0</v>
      </c>
      <c r="L96" s="46">
        <v>20.149999999999999</v>
      </c>
      <c r="M96" s="74">
        <v>0</v>
      </c>
      <c r="N96" s="73">
        <v>0</v>
      </c>
      <c r="O96" s="46">
        <v>-11</v>
      </c>
      <c r="P96" s="46">
        <v>0</v>
      </c>
      <c r="Q96" s="46">
        <v>0</v>
      </c>
      <c r="R96" s="46">
        <v>0</v>
      </c>
      <c r="S96" s="74">
        <v>0</v>
      </c>
      <c r="U96" s="73">
        <v>79.64</v>
      </c>
      <c r="V96" s="74">
        <v>-11</v>
      </c>
      <c r="W96">
        <v>59.49</v>
      </c>
      <c r="X96">
        <v>-11</v>
      </c>
      <c r="Y96">
        <v>20.149999999999999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21.11</v>
      </c>
      <c r="M97" s="74">
        <v>0</v>
      </c>
      <c r="N97" s="73">
        <v>0</v>
      </c>
      <c r="O97" s="46">
        <v>-20</v>
      </c>
      <c r="P97" s="46">
        <v>-20</v>
      </c>
      <c r="Q97" s="46">
        <v>0</v>
      </c>
      <c r="R97" s="46">
        <v>0</v>
      </c>
      <c r="S97" s="74">
        <v>0</v>
      </c>
      <c r="U97" s="73">
        <v>21.11</v>
      </c>
      <c r="V97" s="74">
        <v>-40</v>
      </c>
      <c r="W97">
        <v>0</v>
      </c>
      <c r="X97">
        <v>-20</v>
      </c>
      <c r="Y97">
        <v>21.11</v>
      </c>
      <c r="Z97">
        <v>0</v>
      </c>
      <c r="AA97">
        <v>-20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20.149999999999999</v>
      </c>
      <c r="M98" s="74">
        <v>0</v>
      </c>
      <c r="N98" s="73">
        <v>0</v>
      </c>
      <c r="O98" s="46">
        <v>-20</v>
      </c>
      <c r="P98" s="46">
        <v>-10</v>
      </c>
      <c r="Q98" s="46">
        <v>0</v>
      </c>
      <c r="R98" s="46">
        <v>0</v>
      </c>
      <c r="S98" s="74">
        <v>0</v>
      </c>
      <c r="U98" s="73">
        <v>20.149999999999999</v>
      </c>
      <c r="V98" s="74">
        <v>-30</v>
      </c>
      <c r="W98">
        <v>0</v>
      </c>
      <c r="X98">
        <v>-20</v>
      </c>
      <c r="Y98">
        <v>20.149999999999999</v>
      </c>
      <c r="Z98">
        <v>0</v>
      </c>
      <c r="AA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1.0513575000000002</v>
      </c>
      <c r="I99" s="69">
        <f t="shared" ref="I99:BQ99" si="1">SUM(I3:I98)/4000</f>
        <v>0.1141025</v>
      </c>
      <c r="J99" s="69">
        <f t="shared" si="1"/>
        <v>0.50930249999999988</v>
      </c>
      <c r="K99" s="69">
        <f t="shared" si="1"/>
        <v>0</v>
      </c>
      <c r="L99" s="69">
        <f t="shared" si="1"/>
        <v>0.46433499999999989</v>
      </c>
      <c r="M99" s="69">
        <f t="shared" si="1"/>
        <v>4.7025000000000001E-3</v>
      </c>
      <c r="N99" s="68">
        <f t="shared" si="1"/>
        <v>-0.24925</v>
      </c>
      <c r="O99" s="69">
        <f t="shared" si="1"/>
        <v>-0.308</v>
      </c>
      <c r="P99" s="69">
        <f t="shared" si="1"/>
        <v>-0.44374999999999998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2.1438000000000001</v>
      </c>
      <c r="V99" s="70">
        <f t="shared" si="1"/>
        <v>-1.0009999999999999</v>
      </c>
      <c r="W99">
        <f t="shared" si="1"/>
        <v>0.80210749999999997</v>
      </c>
      <c r="X99">
        <f t="shared" si="1"/>
        <v>-0.1938975</v>
      </c>
      <c r="Y99">
        <f t="shared" si="1"/>
        <v>0.46433499999999989</v>
      </c>
      <c r="Z99">
        <f t="shared" si="1"/>
        <v>4.7025000000000001E-3</v>
      </c>
      <c r="AA99">
        <f t="shared" si="1"/>
        <v>6.5552499999999986E-2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45305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4.38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4.38</v>
      </c>
      <c r="W31">
        <v>4.38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4.3499999999999996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4.3499999999999996</v>
      </c>
      <c r="W32">
        <v>4.3499999999999996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4.1500000000000004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4.1500000000000004</v>
      </c>
      <c r="W33">
        <v>4.1500000000000004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2.13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2.13</v>
      </c>
      <c r="W34">
        <v>2.13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3.47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3.47</v>
      </c>
      <c r="W35">
        <v>3.47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3.65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3.65</v>
      </c>
      <c r="W36">
        <v>3.65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5.14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5.14</v>
      </c>
      <c r="W37">
        <v>5.14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5.73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5.73</v>
      </c>
      <c r="W38">
        <v>5.73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6.17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6.17</v>
      </c>
      <c r="W39">
        <v>6.17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6.62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6.62</v>
      </c>
      <c r="W40">
        <v>6.62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6.09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6.09</v>
      </c>
      <c r="W41">
        <v>6.09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5.2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5.2</v>
      </c>
      <c r="W42">
        <v>5.2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6.75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6.75</v>
      </c>
      <c r="W43">
        <v>6.75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7.08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7.08</v>
      </c>
      <c r="W44">
        <v>7.08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7.25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7.25</v>
      </c>
      <c r="W66">
        <v>0</v>
      </c>
      <c r="X66">
        <v>7.25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9.5</v>
      </c>
      <c r="W67">
        <v>0</v>
      </c>
      <c r="X67">
        <v>9.5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9.5</v>
      </c>
      <c r="W68">
        <v>0</v>
      </c>
      <c r="X68">
        <v>9.5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9.59</v>
      </c>
      <c r="L69" s="46">
        <v>0</v>
      </c>
      <c r="M69" s="74">
        <v>9.5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19.09</v>
      </c>
      <c r="W69">
        <v>9.59</v>
      </c>
      <c r="X69">
        <v>9.5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9.59</v>
      </c>
      <c r="L70" s="46">
        <v>0</v>
      </c>
      <c r="M70" s="74">
        <v>7.68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17.27</v>
      </c>
      <c r="W70">
        <v>9.59</v>
      </c>
      <c r="X70">
        <v>7.68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6.56</v>
      </c>
      <c r="L71" s="46">
        <v>0</v>
      </c>
      <c r="M71" s="74">
        <v>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11.56</v>
      </c>
      <c r="W71">
        <v>6.56</v>
      </c>
      <c r="X71">
        <v>5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6.33</v>
      </c>
      <c r="L72" s="46">
        <v>0</v>
      </c>
      <c r="M72" s="74">
        <v>4.17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10.5</v>
      </c>
      <c r="W72">
        <v>6.33</v>
      </c>
      <c r="X72">
        <v>4.17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0.36</v>
      </c>
      <c r="L73" s="46">
        <v>0</v>
      </c>
      <c r="M73" s="74">
        <v>0.14000000000000001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0.5</v>
      </c>
      <c r="W73">
        <v>0.36</v>
      </c>
      <c r="X73">
        <v>0.14000000000000001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0.31</v>
      </c>
      <c r="L74" s="46">
        <v>0</v>
      </c>
      <c r="M74" s="74">
        <v>0.12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0.43</v>
      </c>
      <c r="W74">
        <v>0.31</v>
      </c>
      <c r="X74">
        <v>0.12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0.51</v>
      </c>
      <c r="L75" s="46">
        <v>0</v>
      </c>
      <c r="M75" s="74">
        <v>0.15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0.66</v>
      </c>
      <c r="W75">
        <v>0.51</v>
      </c>
      <c r="X75">
        <v>0.15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0.52</v>
      </c>
      <c r="L76" s="46">
        <v>0</v>
      </c>
      <c r="M76" s="74">
        <v>0.12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0.64</v>
      </c>
      <c r="W76">
        <v>0.52</v>
      </c>
      <c r="X76">
        <v>0.12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0.49</v>
      </c>
      <c r="L77" s="46">
        <v>0</v>
      </c>
      <c r="M77" s="74">
        <v>0.11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0.6</v>
      </c>
      <c r="W77">
        <v>0.49</v>
      </c>
      <c r="X77">
        <v>0.11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0.45</v>
      </c>
      <c r="L78" s="46">
        <v>0</v>
      </c>
      <c r="M78" s="74">
        <v>0.1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0.55000000000000004</v>
      </c>
      <c r="W78">
        <v>0.45</v>
      </c>
      <c r="X78">
        <v>0.1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18.52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18.52</v>
      </c>
      <c r="W79">
        <v>18.52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14.6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14.6</v>
      </c>
      <c r="W80">
        <v>14.6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17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17</v>
      </c>
      <c r="W81">
        <v>17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35.5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35.5</v>
      </c>
      <c r="W82">
        <v>35.5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34.54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34.54</v>
      </c>
      <c r="W83">
        <v>34.54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33.58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33.58</v>
      </c>
      <c r="W84">
        <v>33.58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32.619999999999997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32.619999999999997</v>
      </c>
      <c r="W85">
        <v>32.619999999999997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32.619999999999997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32.619999999999997</v>
      </c>
      <c r="W86">
        <v>32.619999999999997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31.66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31.66</v>
      </c>
      <c r="W87">
        <v>31.66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29.74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29.74</v>
      </c>
      <c r="W88">
        <v>29.74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28.79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28.78</v>
      </c>
      <c r="W89">
        <v>28.79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26.87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26.87</v>
      </c>
      <c r="W90">
        <v>26.87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23.99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23.99</v>
      </c>
      <c r="W91">
        <v>23.99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21.11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21.11</v>
      </c>
      <c r="W92">
        <v>21.11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18.23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18.23</v>
      </c>
      <c r="W93">
        <v>18.23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16.309999999999999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16.309999999999999</v>
      </c>
      <c r="W94">
        <v>16.309999999999999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9.6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9.6</v>
      </c>
      <c r="W95">
        <v>9.6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9.6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9.6</v>
      </c>
      <c r="W96">
        <v>9.6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9.6</v>
      </c>
      <c r="W97">
        <v>9.6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9.6</v>
      </c>
      <c r="W98">
        <v>9.6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0.13992500000000005</v>
      </c>
      <c r="L99" s="69">
        <f t="shared" si="1"/>
        <v>0</v>
      </c>
      <c r="M99" s="69">
        <f t="shared" si="1"/>
        <v>1.3335E-2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0.15325750000000002</v>
      </c>
      <c r="W99">
        <f t="shared" si="1"/>
        <v>0.13992500000000005</v>
      </c>
      <c r="X99">
        <f t="shared" si="1"/>
        <v>1.3335E-2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45305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9.3869999999999987</v>
      </c>
      <c r="E3">
        <f>GT_NG!P3</f>
        <v>10.473200126863304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134.61000000000004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653.71584833760755</v>
      </c>
      <c r="P3" s="36">
        <v>100.11</v>
      </c>
      <c r="Q3" s="36">
        <v>14.39</v>
      </c>
      <c r="R3" s="38">
        <v>0</v>
      </c>
      <c r="S3" s="38">
        <v>0</v>
      </c>
      <c r="T3" s="37">
        <f>SUMPRODUCT(LTA!J3:AN3,LTA!J$101:AN$101,LTA!J$103:AN$103)</f>
        <v>21</v>
      </c>
      <c r="U3" s="37">
        <f>SUMPRODUCT(LTA!J3:AN3,LTA!J$102:AN$102,LTA!J$103:AN$103)</f>
        <v>55.86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192.29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13.416589325859118</v>
      </c>
      <c r="AD3">
        <f>SUM(B3:AB3,AI3:AT3)-AC3</f>
        <v>1145.8894591386118</v>
      </c>
      <c r="AE3">
        <f>'IDT-1'!B3</f>
        <v>0</v>
      </c>
      <c r="AF3" s="24"/>
      <c r="AG3">
        <f>SUM(AD3:AF3)</f>
        <v>1145.8894591386118</v>
      </c>
      <c r="AI3" s="34">
        <f>PXIL!H3</f>
        <v>0</v>
      </c>
      <c r="AJ3" s="34">
        <f>PXIL!N3</f>
        <v>0</v>
      </c>
      <c r="AK3" s="34">
        <f>RTM_IEX!H3</f>
        <v>35.5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9.3869999999999987</v>
      </c>
      <c r="E4">
        <f>GT_NG!P4</f>
        <v>11.4746387949585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134.61000000000004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647.05540508719469</v>
      </c>
      <c r="P4" s="36">
        <v>100.11</v>
      </c>
      <c r="Q4" s="36">
        <v>14.39</v>
      </c>
      <c r="R4" s="38">
        <v>0</v>
      </c>
      <c r="S4" s="38">
        <v>0</v>
      </c>
      <c r="T4" s="37">
        <f>SUMPRODUCT(LTA!J4:AN4,LTA!J$101:AN$101,LTA!J$103:AN$103)</f>
        <v>21</v>
      </c>
      <c r="U4" s="37">
        <f>SUMPRODUCT(LTA!J4:AN4,LTA!J$102:AN$102,LTA!J$103:AN$103)</f>
        <v>55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192.29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13.182225895516096</v>
      </c>
      <c r="AD4">
        <f t="shared" ref="AD4:AD67" si="1">SUM(B4:AB4,AI4:AT4)-AC4</f>
        <v>1090.1048179866373</v>
      </c>
      <c r="AE4">
        <f>'IDT-1'!B4</f>
        <v>0</v>
      </c>
      <c r="AF4" s="24"/>
      <c r="AG4">
        <f t="shared" ref="AG4:AG67" si="2">SUM(AD4:AF4)</f>
        <v>1090.1048179866373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9.3869999999999987</v>
      </c>
      <c r="E5">
        <f>GT_NG!P5</f>
        <v>11.4746387949585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134.61000000000004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633.1659187807486</v>
      </c>
      <c r="P5" s="36">
        <v>47.980000000000004</v>
      </c>
      <c r="Q5" s="36">
        <v>14.39</v>
      </c>
      <c r="R5" s="38">
        <v>0</v>
      </c>
      <c r="S5" s="38">
        <v>0</v>
      </c>
      <c r="T5" s="37">
        <f>SUMPRODUCT(LTA!J5:AN5,LTA!J$101:AN$101,LTA!J$103:AN$103)</f>
        <v>21</v>
      </c>
      <c r="U5" s="37">
        <f>SUMPRODUCT(LTA!J5:AN5,LTA!J$102:AN$102,LTA!J$103:AN$103)</f>
        <v>54.38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192.29</v>
      </c>
      <c r="AB5" s="75">
        <f>-STOA!N5</f>
        <v>-218.02999999999997</v>
      </c>
      <c r="AC5">
        <f t="shared" si="0"/>
        <v>12.70716578779084</v>
      </c>
      <c r="AD5">
        <f t="shared" si="1"/>
        <v>1013.9403917879164</v>
      </c>
      <c r="AE5">
        <f>'IDT-1'!B5</f>
        <v>0</v>
      </c>
      <c r="AF5" s="24"/>
      <c r="AG5">
        <f t="shared" si="2"/>
        <v>1013.9403917879164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8.3439999999999994</v>
      </c>
      <c r="E6">
        <f>GT_NG!P6</f>
        <v>11.4746387949585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134.61000000000004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588.25226658034671</v>
      </c>
      <c r="P6" s="36">
        <v>47.980000000000004</v>
      </c>
      <c r="Q6" s="36">
        <v>14.39</v>
      </c>
      <c r="R6" s="38">
        <v>0</v>
      </c>
      <c r="S6" s="38">
        <v>0</v>
      </c>
      <c r="T6" s="37">
        <f>SUMPRODUCT(LTA!J6:AN6,LTA!J$101:AN$101,LTA!J$103:AN$103)</f>
        <v>21</v>
      </c>
      <c r="U6" s="37">
        <f>SUMPRODUCT(LTA!J6:AN6,LTA!J$102:AN$102,LTA!J$103:AN$103)</f>
        <v>53.870000000000005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192.29</v>
      </c>
      <c r="AB6" s="75">
        <f>-STOA!N6</f>
        <v>-218.02999999999997</v>
      </c>
      <c r="AC6">
        <f t="shared" si="0"/>
        <v>12.26601896295813</v>
      </c>
      <c r="AD6">
        <f t="shared" si="1"/>
        <v>973.91488641234707</v>
      </c>
      <c r="AE6">
        <f>'IDT-1'!B6</f>
        <v>0</v>
      </c>
      <c r="AF6" s="24"/>
      <c r="AG6">
        <f t="shared" si="2"/>
        <v>973.91488641234707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-18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8.3439999999999994</v>
      </c>
      <c r="E7">
        <f>GT_NG!P7</f>
        <v>11.4746387949585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597.37139304819095</v>
      </c>
      <c r="P7" s="36">
        <v>47.980000000000004</v>
      </c>
      <c r="Q7" s="36">
        <v>14.39</v>
      </c>
      <c r="R7" s="38">
        <v>0</v>
      </c>
      <c r="S7" s="38">
        <v>0</v>
      </c>
      <c r="T7" s="37">
        <f>SUMPRODUCT(LTA!J7:AN7,LTA!J$101:AN$101,LTA!J$103:AN$103)</f>
        <v>21</v>
      </c>
      <c r="U7" s="37">
        <f>SUMPRODUCT(LTA!J7:AN7,LTA!J$102:AN$102,LTA!J$103:AN$103)</f>
        <v>52.47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-36</v>
      </c>
      <c r="AA7" s="75">
        <f>STOA!H7</f>
        <v>192.29</v>
      </c>
      <c r="AB7" s="75">
        <f>-STOA!N7</f>
        <v>-218.02999999999997</v>
      </c>
      <c r="AC7">
        <f t="shared" si="0"/>
        <v>12.483340464336024</v>
      </c>
      <c r="AD7">
        <f t="shared" si="1"/>
        <v>963.41669137881343</v>
      </c>
      <c r="AE7">
        <f>'IDT-1'!B7</f>
        <v>0</v>
      </c>
      <c r="AF7" s="24"/>
      <c r="AG7">
        <f t="shared" si="2"/>
        <v>963.41669137881343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8.3439999999999994</v>
      </c>
      <c r="E8">
        <f>GT_NG!P8</f>
        <v>11.4746387949585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597.37139304819095</v>
      </c>
      <c r="P8" s="36">
        <v>47.980000000000004</v>
      </c>
      <c r="Q8" s="36">
        <v>14.39</v>
      </c>
      <c r="R8" s="38">
        <v>0</v>
      </c>
      <c r="S8" s="38">
        <v>0</v>
      </c>
      <c r="T8" s="37">
        <f>SUMPRODUCT(LTA!J8:AN8,LTA!J$101:AN$101,LTA!J$103:AN$103)</f>
        <v>21</v>
      </c>
      <c r="U8" s="37">
        <f>SUMPRODUCT(LTA!J8:AN8,LTA!J$102:AN$102,LTA!J$103:AN$103)</f>
        <v>51.18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-50</v>
      </c>
      <c r="AA8" s="75">
        <f>STOA!H8</f>
        <v>192.29</v>
      </c>
      <c r="AB8" s="75">
        <f>-STOA!N8</f>
        <v>-218.02999999999997</v>
      </c>
      <c r="AC8">
        <f t="shared" si="0"/>
        <v>12.802879615606697</v>
      </c>
      <c r="AD8">
        <f t="shared" si="1"/>
        <v>922.80715222754282</v>
      </c>
      <c r="AE8">
        <f>'IDT-1'!B8</f>
        <v>0</v>
      </c>
      <c r="AF8" s="24"/>
      <c r="AG8">
        <f t="shared" si="2"/>
        <v>922.80715222754282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-25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8.3439999999999994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588.25226658034671</v>
      </c>
      <c r="P9" s="36">
        <v>47.980000000000004</v>
      </c>
      <c r="Q9" s="36">
        <v>14.39</v>
      </c>
      <c r="R9" s="38">
        <v>0</v>
      </c>
      <c r="S9" s="38">
        <v>0</v>
      </c>
      <c r="T9" s="37">
        <f>SUMPRODUCT(LTA!J9:AN9,LTA!J$101:AN$101,LTA!J$103:AN$103)</f>
        <v>21</v>
      </c>
      <c r="U9" s="37">
        <f>SUMPRODUCT(LTA!J9:AN9,LTA!J$102:AN$102,LTA!J$103:AN$103)</f>
        <v>55.6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-74</v>
      </c>
      <c r="AA9" s="75">
        <f>STOA!H9</f>
        <v>192.29</v>
      </c>
      <c r="AB9" s="75">
        <f>-STOA!N9</f>
        <v>-218.02999999999997</v>
      </c>
      <c r="AC9">
        <f t="shared" si="0"/>
        <v>12.768673880097825</v>
      </c>
      <c r="AD9">
        <f t="shared" si="1"/>
        <v>894.66759270024886</v>
      </c>
      <c r="AE9">
        <f>'IDT-1'!B9</f>
        <v>0</v>
      </c>
      <c r="AF9" s="24"/>
      <c r="AG9">
        <f t="shared" si="2"/>
        <v>894.66759270024886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-13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8.3439999999999994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588.0661620481909</v>
      </c>
      <c r="P10" s="36">
        <v>47.980000000000004</v>
      </c>
      <c r="Q10" s="36">
        <v>14.39</v>
      </c>
      <c r="R10" s="38">
        <v>0</v>
      </c>
      <c r="S10" s="38">
        <v>0</v>
      </c>
      <c r="T10" s="37">
        <f>SUMPRODUCT(LTA!J10:AN10,LTA!J$101:AN$101,LTA!J$103:AN$103)</f>
        <v>21</v>
      </c>
      <c r="U10" s="37">
        <f>SUMPRODUCT(LTA!J10:AN10,LTA!J$102:AN$102,LTA!J$103:AN$103)</f>
        <v>55.260000000000005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-95</v>
      </c>
      <c r="AA10" s="75">
        <f>STOA!H10</f>
        <v>192.29</v>
      </c>
      <c r="AB10" s="75">
        <f>-STOA!N10</f>
        <v>-218.02999999999997</v>
      </c>
      <c r="AC10">
        <f t="shared" si="0"/>
        <v>12.942148914250387</v>
      </c>
      <c r="AD10">
        <f t="shared" si="1"/>
        <v>872.96801313394064</v>
      </c>
      <c r="AE10">
        <f>'IDT-1'!B10</f>
        <v>0</v>
      </c>
      <c r="AF10" s="24"/>
      <c r="AG10">
        <f t="shared" si="2"/>
        <v>872.96801313394064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-13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8.3439999999999994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586.53560619508357</v>
      </c>
      <c r="P11" s="36">
        <v>47.980000000000004</v>
      </c>
      <c r="Q11" s="36">
        <v>14.39</v>
      </c>
      <c r="R11" s="38">
        <v>0</v>
      </c>
      <c r="S11" s="38">
        <v>0</v>
      </c>
      <c r="T11" s="37">
        <f>SUMPRODUCT(LTA!J11:AN11,LTA!J$101:AN$101,LTA!J$103:AN$103)</f>
        <v>28.67</v>
      </c>
      <c r="U11" s="37">
        <f>SUMPRODUCT(LTA!J11:AN11,LTA!J$102:AN$102,LTA!J$103:AN$103)</f>
        <v>54.8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-116</v>
      </c>
      <c r="AA11" s="75">
        <f>STOA!H11</f>
        <v>192.29</v>
      </c>
      <c r="AB11" s="75">
        <f>-STOA!N11</f>
        <v>-218.02999999999997</v>
      </c>
      <c r="AC11">
        <f t="shared" si="0"/>
        <v>13.311760238630068</v>
      </c>
      <c r="AD11">
        <f t="shared" si="1"/>
        <v>840.27784595645335</v>
      </c>
      <c r="AE11">
        <f>'IDT-1'!B11</f>
        <v>0</v>
      </c>
      <c r="AF11" s="24"/>
      <c r="AG11">
        <f t="shared" si="2"/>
        <v>840.27784595645335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8.3439999999999994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586.53560619508357</v>
      </c>
      <c r="P12" s="36">
        <v>47.980000000000004</v>
      </c>
      <c r="Q12" s="36">
        <v>14.39</v>
      </c>
      <c r="R12" s="38">
        <v>0</v>
      </c>
      <c r="S12" s="38">
        <v>0</v>
      </c>
      <c r="T12" s="37">
        <f>SUMPRODUCT(LTA!J12:AN12,LTA!J$101:AN$101,LTA!J$103:AN$103)</f>
        <v>28.34</v>
      </c>
      <c r="U12" s="37">
        <f>SUMPRODUCT(LTA!J12:AN12,LTA!J$102:AN$102,LTA!J$103:AN$103)</f>
        <v>54.36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-131</v>
      </c>
      <c r="AA12" s="75">
        <f>STOA!H12</f>
        <v>192.29</v>
      </c>
      <c r="AB12" s="75">
        <f>-STOA!N12</f>
        <v>-218.02999999999997</v>
      </c>
      <c r="AC12">
        <f t="shared" si="0"/>
        <v>13.440830762228293</v>
      </c>
      <c r="AD12">
        <f t="shared" si="1"/>
        <v>823.37877543285515</v>
      </c>
      <c r="AE12">
        <f>'IDT-1'!B12</f>
        <v>0</v>
      </c>
      <c r="AF12" s="24"/>
      <c r="AG12">
        <f t="shared" si="2"/>
        <v>823.37877543285515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-31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8.3439999999999994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586.53560619508357</v>
      </c>
      <c r="P13" s="36">
        <v>47.980000000000004</v>
      </c>
      <c r="Q13" s="36">
        <v>14.39</v>
      </c>
      <c r="R13" s="38">
        <v>0</v>
      </c>
      <c r="S13" s="38">
        <v>0</v>
      </c>
      <c r="T13" s="37">
        <f>SUMPRODUCT(LTA!J13:AN13,LTA!J$101:AN$101,LTA!J$103:AN$103)</f>
        <v>29.62</v>
      </c>
      <c r="U13" s="37">
        <f>SUMPRODUCT(LTA!J13:AN13,LTA!J$102:AN$102,LTA!J$103:AN$103)</f>
        <v>58.21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-143</v>
      </c>
      <c r="AA13" s="75">
        <f>STOA!H13</f>
        <v>192.29</v>
      </c>
      <c r="AB13" s="75">
        <f>-STOA!N13</f>
        <v>-218.02999999999997</v>
      </c>
      <c r="AC13">
        <f t="shared" si="0"/>
        <v>13.551692024027405</v>
      </c>
      <c r="AD13">
        <f t="shared" si="1"/>
        <v>820.39791417105619</v>
      </c>
      <c r="AE13">
        <f>'IDT-1'!B13</f>
        <v>0</v>
      </c>
      <c r="AF13" s="24"/>
      <c r="AG13">
        <f t="shared" si="2"/>
        <v>820.39791417105619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8.3439999999999994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586.53560619508357</v>
      </c>
      <c r="P14" s="36">
        <v>47.980000000000004</v>
      </c>
      <c r="Q14" s="36">
        <v>14.39</v>
      </c>
      <c r="R14" s="38">
        <v>0</v>
      </c>
      <c r="S14" s="38">
        <v>0</v>
      </c>
      <c r="T14" s="37">
        <f>SUMPRODUCT(LTA!J14:AN14,LTA!J$101:AN$101,LTA!J$103:AN$103)</f>
        <v>29.29</v>
      </c>
      <c r="U14" s="37">
        <f>SUMPRODUCT(LTA!J14:AN14,LTA!J$102:AN$102,LTA!J$103:AN$103)</f>
        <v>57.78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-154</v>
      </c>
      <c r="AA14" s="75">
        <f>STOA!H14</f>
        <v>192.29</v>
      </c>
      <c r="AB14" s="75">
        <f>-STOA!N14</f>
        <v>-218.02999999999997</v>
      </c>
      <c r="AC14">
        <f t="shared" si="0"/>
        <v>13.630019601276297</v>
      </c>
      <c r="AD14">
        <f t="shared" si="1"/>
        <v>809.55958659380724</v>
      </c>
      <c r="AE14">
        <f>'IDT-1'!B14</f>
        <v>0</v>
      </c>
      <c r="AF14" s="24"/>
      <c r="AG14">
        <f t="shared" si="2"/>
        <v>809.55958659380724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8.3439999999999994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586.53560619508357</v>
      </c>
      <c r="P15" s="36">
        <v>47.980000000000004</v>
      </c>
      <c r="Q15" s="36">
        <v>14.39</v>
      </c>
      <c r="R15" s="38">
        <v>0</v>
      </c>
      <c r="S15" s="38">
        <v>0</v>
      </c>
      <c r="T15" s="37">
        <f>SUMPRODUCT(LTA!J15:AN15,LTA!J$101:AN$101,LTA!J$103:AN$103)</f>
        <v>28.68</v>
      </c>
      <c r="U15" s="37">
        <f>SUMPRODUCT(LTA!J15:AN15,LTA!J$102:AN$102,LTA!J$103:AN$103)</f>
        <v>56.06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-158</v>
      </c>
      <c r="AA15" s="75">
        <f>STOA!H15</f>
        <v>192.29</v>
      </c>
      <c r="AB15" s="75">
        <f>-STOA!N15</f>
        <v>-218.02999999999997</v>
      </c>
      <c r="AC15">
        <f t="shared" si="0"/>
        <v>13.686688020800297</v>
      </c>
      <c r="AD15">
        <f t="shared" si="1"/>
        <v>798.17291817428315</v>
      </c>
      <c r="AE15">
        <f>'IDT-1'!B15</f>
        <v>0</v>
      </c>
      <c r="AF15" s="24"/>
      <c r="AG15">
        <f t="shared" si="2"/>
        <v>798.17291817428315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-31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8.3439999999999994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586.53560619508357</v>
      </c>
      <c r="P16" s="36">
        <v>47.980000000000004</v>
      </c>
      <c r="Q16" s="36">
        <v>14.39</v>
      </c>
      <c r="R16" s="38">
        <v>0</v>
      </c>
      <c r="S16" s="38">
        <v>0</v>
      </c>
      <c r="T16" s="37">
        <f>SUMPRODUCT(LTA!J16:AN16,LTA!J$101:AN$101,LTA!J$103:AN$103)</f>
        <v>28.44</v>
      </c>
      <c r="U16" s="37">
        <f>SUMPRODUCT(LTA!J16:AN16,LTA!J$102:AN$102,LTA!J$103:AN$103)</f>
        <v>55.89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-159</v>
      </c>
      <c r="AA16" s="75">
        <f>STOA!H16</f>
        <v>192.29</v>
      </c>
      <c r="AB16" s="75">
        <f>-STOA!N16</f>
        <v>-218.02999999999997</v>
      </c>
      <c r="AC16">
        <f t="shared" si="0"/>
        <v>13.725599809424743</v>
      </c>
      <c r="AD16">
        <f t="shared" si="1"/>
        <v>792.72400638565887</v>
      </c>
      <c r="AE16">
        <f>'IDT-1'!B16</f>
        <v>0</v>
      </c>
      <c r="AF16" s="24"/>
      <c r="AG16">
        <f t="shared" si="2"/>
        <v>792.72400638565887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8.3439999999999994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586.53560619508357</v>
      </c>
      <c r="P17" s="36">
        <v>47.980000000000004</v>
      </c>
      <c r="Q17" s="36">
        <v>14.39</v>
      </c>
      <c r="R17" s="38">
        <v>0</v>
      </c>
      <c r="S17" s="38">
        <v>0</v>
      </c>
      <c r="T17" s="37">
        <f>SUMPRODUCT(LTA!J17:AN17,LTA!J$101:AN$101,LTA!J$103:AN$103)</f>
        <v>26.62</v>
      </c>
      <c r="U17" s="37">
        <f>SUMPRODUCT(LTA!J17:AN17,LTA!J$102:AN$102,LTA!J$103:AN$103)</f>
        <v>55.709999999999994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-158</v>
      </c>
      <c r="AA17" s="75">
        <f>STOA!H17</f>
        <v>192.29</v>
      </c>
      <c r="AB17" s="75">
        <f>-STOA!N17</f>
        <v>-218.02999999999997</v>
      </c>
      <c r="AC17">
        <f t="shared" si="0"/>
        <v>13.691857493974965</v>
      </c>
      <c r="AD17">
        <f t="shared" si="1"/>
        <v>792.75774870110854</v>
      </c>
      <c r="AE17">
        <f>'IDT-1'!B17</f>
        <v>0</v>
      </c>
      <c r="AF17" s="24"/>
      <c r="AG17">
        <f t="shared" si="2"/>
        <v>792.75774870110854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8.3439999999999994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586.53560619508357</v>
      </c>
      <c r="P18" s="36">
        <v>47.980000000000004</v>
      </c>
      <c r="Q18" s="36">
        <v>14.39</v>
      </c>
      <c r="R18" s="38">
        <v>0</v>
      </c>
      <c r="S18" s="38">
        <v>0</v>
      </c>
      <c r="T18" s="37">
        <f>SUMPRODUCT(LTA!J18:AN18,LTA!J$101:AN$101,LTA!J$103:AN$103)</f>
        <v>25.51</v>
      </c>
      <c r="U18" s="37">
        <f>SUMPRODUCT(LTA!J18:AN18,LTA!J$102:AN$102,LTA!J$103:AN$103)</f>
        <v>55.53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-155</v>
      </c>
      <c r="AA18" s="75">
        <f>STOA!H18</f>
        <v>192.29</v>
      </c>
      <c r="AB18" s="75">
        <f>-STOA!N18</f>
        <v>-218.02999999999997</v>
      </c>
      <c r="AC18">
        <f t="shared" si="0"/>
        <v>13.621723389900742</v>
      </c>
      <c r="AD18">
        <f t="shared" si="1"/>
        <v>798.5378828051829</v>
      </c>
      <c r="AE18">
        <f>'IDT-1'!B18</f>
        <v>0</v>
      </c>
      <c r="AF18" s="24"/>
      <c r="AG18">
        <f t="shared" si="2"/>
        <v>798.5378828051829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8.3439999999999994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586.53560619508357</v>
      </c>
      <c r="P19" s="36">
        <v>47.980000000000004</v>
      </c>
      <c r="Q19" s="36">
        <v>14.39</v>
      </c>
      <c r="R19" s="38">
        <v>0</v>
      </c>
      <c r="S19" s="38">
        <v>0</v>
      </c>
      <c r="T19" s="37">
        <f>SUMPRODUCT(LTA!J19:AN19,LTA!J$101:AN$101,LTA!J$103:AN$103)</f>
        <v>21</v>
      </c>
      <c r="U19" s="37">
        <f>SUMPRODUCT(LTA!J19:AN19,LTA!J$102:AN$102,LTA!J$103:AN$103)</f>
        <v>54.239999999999995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-138</v>
      </c>
      <c r="AA19" s="75">
        <f>STOA!H19</f>
        <v>192.29</v>
      </c>
      <c r="AB19" s="75">
        <f>-STOA!N19</f>
        <v>-218.02999999999997</v>
      </c>
      <c r="AC19">
        <f t="shared" si="0"/>
        <v>13.445936024027407</v>
      </c>
      <c r="AD19">
        <f t="shared" si="1"/>
        <v>807.9136701710562</v>
      </c>
      <c r="AE19">
        <f>'IDT-1'!B19</f>
        <v>0</v>
      </c>
      <c r="AF19" s="24"/>
      <c r="AG19">
        <f t="shared" si="2"/>
        <v>807.9136701710562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-32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8.3439999999999994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586.53560619508357</v>
      </c>
      <c r="P20" s="36">
        <v>47.980000000000004</v>
      </c>
      <c r="Q20" s="36">
        <v>14.39</v>
      </c>
      <c r="R20" s="38">
        <v>0</v>
      </c>
      <c r="S20" s="38">
        <v>0</v>
      </c>
      <c r="T20" s="37">
        <f>SUMPRODUCT(LTA!J20:AN20,LTA!J$101:AN$101,LTA!J$103:AN$103)</f>
        <v>21</v>
      </c>
      <c r="U20" s="37">
        <f>SUMPRODUCT(LTA!J20:AN20,LTA!J$102:AN$102,LTA!J$103:AN$103)</f>
        <v>54.26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-125</v>
      </c>
      <c r="AA20" s="75">
        <f>STOA!H20</f>
        <v>192.29</v>
      </c>
      <c r="AB20" s="75">
        <f>-STOA!N20</f>
        <v>-218.02999999999997</v>
      </c>
      <c r="AC20">
        <f t="shared" si="0"/>
        <v>13.335978973603847</v>
      </c>
      <c r="AD20">
        <f t="shared" si="1"/>
        <v>821.04362722147982</v>
      </c>
      <c r="AE20">
        <f>'IDT-1'!B20</f>
        <v>0</v>
      </c>
      <c r="AF20" s="24"/>
      <c r="AG20">
        <f t="shared" si="2"/>
        <v>821.04362722147982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8.3439999999999994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604.74348103587533</v>
      </c>
      <c r="P21" s="36">
        <v>47.980000000000004</v>
      </c>
      <c r="Q21" s="36">
        <v>14.39</v>
      </c>
      <c r="R21" s="38">
        <v>0</v>
      </c>
      <c r="S21" s="38">
        <v>0</v>
      </c>
      <c r="T21" s="37">
        <f>SUMPRODUCT(LTA!J21:AN21,LTA!J$101:AN$101,LTA!J$103:AN$103)</f>
        <v>20</v>
      </c>
      <c r="U21" s="37">
        <f>SUMPRODUCT(LTA!J21:AN21,LTA!J$102:AN$102,LTA!J$103:AN$103)</f>
        <v>54.209999999999994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-118</v>
      </c>
      <c r="AA21" s="75">
        <f>STOA!H21</f>
        <v>192.29</v>
      </c>
      <c r="AB21" s="75">
        <f>-STOA!N21</f>
        <v>-218.02999999999997</v>
      </c>
      <c r="AC21">
        <f t="shared" si="0"/>
        <v>13.336095440943385</v>
      </c>
      <c r="AD21">
        <f t="shared" si="1"/>
        <v>855.20138559493193</v>
      </c>
      <c r="AE21">
        <f>'IDT-1'!B21</f>
        <v>0</v>
      </c>
      <c r="AF21" s="24"/>
      <c r="AG21">
        <f t="shared" si="2"/>
        <v>855.20138559493193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-22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8.3439999999999994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604.74348103587533</v>
      </c>
      <c r="P22" s="36">
        <v>47.980000000000004</v>
      </c>
      <c r="Q22" s="36">
        <v>14.39</v>
      </c>
      <c r="R22" s="38">
        <v>0</v>
      </c>
      <c r="S22" s="38">
        <v>0</v>
      </c>
      <c r="T22" s="37">
        <f>SUMPRODUCT(LTA!J22:AN22,LTA!J$101:AN$101,LTA!J$103:AN$103)</f>
        <v>20</v>
      </c>
      <c r="U22" s="37">
        <f>SUMPRODUCT(LTA!J22:AN22,LTA!J$102:AN$102,LTA!J$103:AN$103)</f>
        <v>54.28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-98</v>
      </c>
      <c r="AA22" s="75">
        <f>STOA!H22</f>
        <v>192.29</v>
      </c>
      <c r="AB22" s="75">
        <f>-STOA!N22</f>
        <v>-218.02999999999997</v>
      </c>
      <c r="AC22">
        <f t="shared" si="0"/>
        <v>13.158789128720716</v>
      </c>
      <c r="AD22">
        <f t="shared" si="1"/>
        <v>876.44869190715474</v>
      </c>
      <c r="AE22">
        <f>'IDT-1'!B22</f>
        <v>0</v>
      </c>
      <c r="AF22" s="24"/>
      <c r="AG22">
        <f t="shared" si="2"/>
        <v>876.44869190715474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-21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8.3439999999999994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607.92196781727057</v>
      </c>
      <c r="P23" s="36">
        <v>47.980000000000004</v>
      </c>
      <c r="Q23" s="36">
        <v>14.39</v>
      </c>
      <c r="R23" s="38">
        <v>0</v>
      </c>
      <c r="S23" s="38">
        <v>0</v>
      </c>
      <c r="T23" s="37">
        <f>SUMPRODUCT(LTA!J23:AN23,LTA!J$101:AN$101,LTA!J$103:AN$103)</f>
        <v>20</v>
      </c>
      <c r="U23" s="37">
        <f>SUMPRODUCT(LTA!J23:AN23,LTA!J$102:AN$102,LTA!J$103:AN$103)</f>
        <v>54.11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-66</v>
      </c>
      <c r="AA23" s="75">
        <f>STOA!H23</f>
        <v>192.34</v>
      </c>
      <c r="AB23" s="75">
        <f>-STOA!N23</f>
        <v>-218.02999999999997</v>
      </c>
      <c r="AC23">
        <f t="shared" si="0"/>
        <v>12.989643790011984</v>
      </c>
      <c r="AD23">
        <f t="shared" si="1"/>
        <v>902.67632402725849</v>
      </c>
      <c r="AE23">
        <f>'IDT-1'!B23</f>
        <v>0</v>
      </c>
      <c r="AF23" s="24"/>
      <c r="AG23">
        <f t="shared" si="2"/>
        <v>902.67632402725849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9.1783999999999999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618.42805541489065</v>
      </c>
      <c r="P24" s="36">
        <v>47.980000000000004</v>
      </c>
      <c r="Q24" s="36">
        <v>14.39</v>
      </c>
      <c r="R24" s="38">
        <v>0</v>
      </c>
      <c r="S24" s="38">
        <v>0</v>
      </c>
      <c r="T24" s="37">
        <f>SUMPRODUCT(LTA!J24:AN24,LTA!J$101:AN$101,LTA!J$103:AN$103)</f>
        <v>20</v>
      </c>
      <c r="U24" s="37">
        <f>SUMPRODUCT(LTA!J24:AN24,LTA!J$102:AN$102,LTA!J$103:AN$103)</f>
        <v>53.83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-47</v>
      </c>
      <c r="AA24" s="75">
        <f>STOA!H24</f>
        <v>192.34</v>
      </c>
      <c r="AB24" s="75">
        <f>-STOA!N24</f>
        <v>-218.02999999999997</v>
      </c>
      <c r="AC24">
        <f t="shared" si="0"/>
        <v>12.811474838635544</v>
      </c>
      <c r="AD24">
        <f t="shared" si="1"/>
        <v>945.91498057625506</v>
      </c>
      <c r="AE24">
        <f>'IDT-1'!B24</f>
        <v>0</v>
      </c>
      <c r="AF24" s="24"/>
      <c r="AG24">
        <f t="shared" si="2"/>
        <v>945.91498057625506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-17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9.1783999999999999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629.37237568933665</v>
      </c>
      <c r="P25" s="36">
        <v>47.976153907815629</v>
      </c>
      <c r="Q25" s="36">
        <v>14.39</v>
      </c>
      <c r="R25" s="38">
        <v>0</v>
      </c>
      <c r="S25" s="38">
        <v>0</v>
      </c>
      <c r="T25" s="37">
        <f>SUMPRODUCT(LTA!J25:AN25,LTA!J$101:AN$101,LTA!J$103:AN$103)</f>
        <v>20</v>
      </c>
      <c r="U25" s="37">
        <f>SUMPRODUCT(LTA!J25:AN25,LTA!J$102:AN$102,LTA!J$103:AN$103)</f>
        <v>53.79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-22</v>
      </c>
      <c r="AA25" s="75">
        <f>STOA!H25</f>
        <v>192.34</v>
      </c>
      <c r="AB25" s="75">
        <f>-STOA!N25</f>
        <v>-218.02999999999997</v>
      </c>
      <c r="AC25">
        <f t="shared" si="0"/>
        <v>12.665846405469647</v>
      </c>
      <c r="AD25">
        <f t="shared" si="1"/>
        <v>984.96108319168252</v>
      </c>
      <c r="AE25">
        <f>'IDT-1'!B25</f>
        <v>0</v>
      </c>
      <c r="AF25" s="24"/>
      <c r="AG25">
        <f t="shared" si="2"/>
        <v>984.96108319168252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9.1783999999999999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642.42054141465178</v>
      </c>
      <c r="P26" s="36">
        <v>47.973417153440657</v>
      </c>
      <c r="Q26" s="36">
        <v>14.393360579168613</v>
      </c>
      <c r="R26" s="38">
        <v>0</v>
      </c>
      <c r="S26" s="38">
        <v>0</v>
      </c>
      <c r="T26" s="37">
        <f>SUMPRODUCT(LTA!J26:AN26,LTA!J$101:AN$101,LTA!J$103:AN$103)</f>
        <v>20</v>
      </c>
      <c r="U26" s="37">
        <f>SUMPRODUCT(LTA!J26:AN26,LTA!J$102:AN$102,LTA!J$103:AN$103)</f>
        <v>54.019999999999996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192.34</v>
      </c>
      <c r="AB26" s="75">
        <f>-STOA!N26</f>
        <v>-218.02999999999997</v>
      </c>
      <c r="AC26">
        <f t="shared" si="0"/>
        <v>12.472426559594556</v>
      </c>
      <c r="AD26">
        <f t="shared" si="1"/>
        <v>1034.4332925876665</v>
      </c>
      <c r="AE26">
        <f>'IDT-1'!B26</f>
        <v>0</v>
      </c>
      <c r="AF26" s="24"/>
      <c r="AG26">
        <f t="shared" si="2"/>
        <v>1034.4332925876665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9.1783999999999999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726.77533493008036</v>
      </c>
      <c r="P27" s="36">
        <v>100.11</v>
      </c>
      <c r="Q27" s="36">
        <v>14.389999999999999</v>
      </c>
      <c r="R27" s="38">
        <v>0</v>
      </c>
      <c r="S27" s="38">
        <v>0</v>
      </c>
      <c r="T27" s="37">
        <f>SUMPRODUCT(LTA!J27:AN27,LTA!J$101:AN$101,LTA!J$103:AN$103)</f>
        <v>20</v>
      </c>
      <c r="U27" s="37">
        <f>SUMPRODUCT(LTA!J27:AN27,LTA!J$102:AN$102,LTA!J$103:AN$103)</f>
        <v>54.39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192.29</v>
      </c>
      <c r="AB27" s="75">
        <f>-STOA!N27</f>
        <v>-239.13</v>
      </c>
      <c r="AC27">
        <f t="shared" si="0"/>
        <v>14.088374682811628</v>
      </c>
      <c r="AD27">
        <f t="shared" si="1"/>
        <v>1114.525360247269</v>
      </c>
      <c r="AE27">
        <f>'IDT-1'!B27</f>
        <v>0</v>
      </c>
      <c r="AF27" s="24"/>
      <c r="AG27">
        <f t="shared" si="2"/>
        <v>1114.525360247269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-34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9.1783999999999999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758.76513621909123</v>
      </c>
      <c r="P28" s="36">
        <v>100.11513980582525</v>
      </c>
      <c r="Q28" s="36">
        <v>14.39</v>
      </c>
      <c r="R28" s="38">
        <v>0</v>
      </c>
      <c r="S28" s="38">
        <v>0</v>
      </c>
      <c r="T28" s="37">
        <f>SUMPRODUCT(LTA!J28:AN28,LTA!J$101:AN$101,LTA!J$103:AN$103)</f>
        <v>20</v>
      </c>
      <c r="U28" s="37">
        <f>SUMPRODUCT(LTA!J28:AN28,LTA!J$102:AN$102,LTA!J$103:AN$103)</f>
        <v>62.53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192.29</v>
      </c>
      <c r="AB28" s="75">
        <f>-STOA!N28</f>
        <v>-239.13</v>
      </c>
      <c r="AC28">
        <f t="shared" si="0"/>
        <v>14.218128825362022</v>
      </c>
      <c r="AD28">
        <f t="shared" si="1"/>
        <v>1198.1305471995545</v>
      </c>
      <c r="AE28">
        <f>'IDT-1'!B28</f>
        <v>0</v>
      </c>
      <c r="AF28" s="24"/>
      <c r="AG28">
        <f t="shared" si="2"/>
        <v>1198.1305471995545</v>
      </c>
      <c r="AI28" s="34">
        <f>PXIL!H28</f>
        <v>0</v>
      </c>
      <c r="AJ28" s="34">
        <f>PXIL!N28</f>
        <v>0</v>
      </c>
      <c r="AK28" s="34">
        <f>RTM_IEX!H28</f>
        <v>9.6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9.1783999999999999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133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825.83016593925629</v>
      </c>
      <c r="P29" s="36">
        <v>100.11513980582525</v>
      </c>
      <c r="Q29" s="36">
        <v>38.013124773960214</v>
      </c>
      <c r="R29" s="38">
        <v>0.21</v>
      </c>
      <c r="S29" s="38">
        <v>0</v>
      </c>
      <c r="T29" s="37">
        <f>SUMPRODUCT(LTA!J29:AN29,LTA!J$101:AN$101,LTA!J$103:AN$103)</f>
        <v>20</v>
      </c>
      <c r="U29" s="37">
        <f>SUMPRODUCT(LTA!J29:AN29,LTA!J$102:AN$102,LTA!J$103:AN$103)</f>
        <v>63.83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192.29</v>
      </c>
      <c r="AB29" s="75">
        <f>-STOA!N29</f>
        <v>-239.13</v>
      </c>
      <c r="AC29">
        <f t="shared" si="0"/>
        <v>14.898429323112673</v>
      </c>
      <c r="AD29">
        <f t="shared" si="1"/>
        <v>1278.4384011959289</v>
      </c>
      <c r="AE29">
        <f>'IDT-1'!B29</f>
        <v>0</v>
      </c>
      <c r="AF29" s="24"/>
      <c r="AG29">
        <f t="shared" si="2"/>
        <v>1278.4384011959289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9.1783999999999999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113.39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921.53340191583789</v>
      </c>
      <c r="P30" s="36">
        <v>100.11</v>
      </c>
      <c r="Q30" s="36">
        <v>34.819999999999993</v>
      </c>
      <c r="R30" s="38">
        <v>0.85</v>
      </c>
      <c r="S30" s="38">
        <v>0</v>
      </c>
      <c r="T30" s="37">
        <f>SUMPRODUCT(LTA!J30:AN30,LTA!J$101:AN$101,LTA!J$103:AN$103)</f>
        <v>20</v>
      </c>
      <c r="U30" s="37">
        <f>SUMPRODUCT(LTA!J30:AN30,LTA!J$102:AN$102,LTA!J$103:AN$103)</f>
        <v>63.540000000000006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192.29</v>
      </c>
      <c r="AB30" s="75">
        <f>-STOA!N30</f>
        <v>-239.13</v>
      </c>
      <c r="AC30">
        <f t="shared" si="0"/>
        <v>15.513687082845756</v>
      </c>
      <c r="AD30">
        <f t="shared" si="1"/>
        <v>1351.0681148329916</v>
      </c>
      <c r="AE30">
        <f>'IDT-1'!B30</f>
        <v>0</v>
      </c>
      <c r="AF30" s="24"/>
      <c r="AG30">
        <f t="shared" si="2"/>
        <v>1351.0681148329916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9.1783999999999999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113.39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979.73389929893722</v>
      </c>
      <c r="P31" s="36">
        <v>100.11</v>
      </c>
      <c r="Q31" s="36">
        <v>38.020000000000003</v>
      </c>
      <c r="R31" s="38">
        <v>7.57</v>
      </c>
      <c r="S31" s="38">
        <v>0</v>
      </c>
      <c r="T31" s="37">
        <f>SUMPRODUCT(LTA!J31:AN31,LTA!J$101:AN$101,LTA!J$103:AN$103)</f>
        <v>20.12</v>
      </c>
      <c r="U31" s="37">
        <f>SUMPRODUCT(LTA!J31:AN31,LTA!J$102:AN$102,LTA!J$103:AN$103)</f>
        <v>61.82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192.44</v>
      </c>
      <c r="AB31" s="75">
        <f>-STOA!N31</f>
        <v>-239.13</v>
      </c>
      <c r="AC31">
        <f t="shared" si="0"/>
        <v>16.183844311287348</v>
      </c>
      <c r="AD31">
        <f t="shared" si="1"/>
        <v>1404.0684549876496</v>
      </c>
      <c r="AE31">
        <f>'IDT-1'!B31</f>
        <v>0</v>
      </c>
      <c r="AF31" s="24"/>
      <c r="AG31">
        <f t="shared" si="2"/>
        <v>1404.0684549876496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9.1783999999999999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113.39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1047.0665273754953</v>
      </c>
      <c r="P32" s="36">
        <v>100.11</v>
      </c>
      <c r="Q32" s="36">
        <v>38.020000000000003</v>
      </c>
      <c r="R32" s="38">
        <v>22.014454563853477</v>
      </c>
      <c r="S32" s="38">
        <v>0</v>
      </c>
      <c r="T32" s="37">
        <f>SUMPRODUCT(LTA!J32:AN32,LTA!J$101:AN$101,LTA!J$103:AN$103)</f>
        <v>21.02</v>
      </c>
      <c r="U32" s="37">
        <f>SUMPRODUCT(LTA!J32:AN32,LTA!J$102:AN$102,LTA!J$103:AN$103)</f>
        <v>60.96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192.44</v>
      </c>
      <c r="AB32" s="75">
        <f>-STOA!N32</f>
        <v>-239.13</v>
      </c>
      <c r="AC32">
        <f t="shared" si="0"/>
        <v>16.879578963191697</v>
      </c>
      <c r="AD32">
        <f t="shared" si="1"/>
        <v>1484.1898029761569</v>
      </c>
      <c r="AE32">
        <f>'IDT-1'!B32</f>
        <v>0</v>
      </c>
      <c r="AF32" s="24"/>
      <c r="AG32">
        <f t="shared" si="2"/>
        <v>1484.1898029761569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-14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9.1783999999999999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113.39</v>
      </c>
      <c r="J33">
        <f>Bawana_RLNG!P33</f>
        <v>0</v>
      </c>
      <c r="K33">
        <f>Bawana_Spot!P33</f>
        <v>200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1102.4837270591604</v>
      </c>
      <c r="P33" s="36">
        <v>100.11</v>
      </c>
      <c r="Q33" s="36">
        <v>38.020000000000003</v>
      </c>
      <c r="R33" s="38">
        <v>28.5</v>
      </c>
      <c r="S33" s="38">
        <v>0</v>
      </c>
      <c r="T33" s="37">
        <f>SUMPRODUCT(LTA!J33:AN33,LTA!J$101:AN$101,LTA!J$103:AN$103)</f>
        <v>24.6</v>
      </c>
      <c r="U33" s="37">
        <f>SUMPRODUCT(LTA!J33:AN33,LTA!J$102:AN$102,LTA!J$103:AN$103)</f>
        <v>59.38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192.44</v>
      </c>
      <c r="AB33" s="75">
        <f>-STOA!N33</f>
        <v>-239.13</v>
      </c>
      <c r="AC33">
        <f t="shared" si="0"/>
        <v>18.098967911669675</v>
      </c>
      <c r="AD33">
        <f t="shared" si="1"/>
        <v>1565.8731591474907</v>
      </c>
      <c r="AE33">
        <f>'IDT-1'!B33</f>
        <v>0</v>
      </c>
      <c r="AF33" s="24"/>
      <c r="AG33">
        <f t="shared" si="2"/>
        <v>1565.8731591474907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9.1783999999999999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113.39</v>
      </c>
      <c r="J34">
        <f>Bawana_RLNG!P34</f>
        <v>0</v>
      </c>
      <c r="K34">
        <f>Bawana_Spot!P34</f>
        <v>250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1102.4837270591604</v>
      </c>
      <c r="P34" s="36">
        <v>100.11</v>
      </c>
      <c r="Q34" s="36">
        <v>38.020000000000003</v>
      </c>
      <c r="R34" s="38">
        <v>29.5</v>
      </c>
      <c r="S34" s="38">
        <v>0</v>
      </c>
      <c r="T34" s="37">
        <f>SUMPRODUCT(LTA!J34:AN34,LTA!J$101:AN$101,LTA!J$103:AN$103)</f>
        <v>36.03</v>
      </c>
      <c r="U34" s="37">
        <f>SUMPRODUCT(LTA!J34:AN34,LTA!J$102:AN$102,LTA!J$103:AN$103)</f>
        <v>58.25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192.44</v>
      </c>
      <c r="AB34" s="75">
        <f>-STOA!N34</f>
        <v>-239.13</v>
      </c>
      <c r="AC34">
        <f t="shared" si="0"/>
        <v>18.317397391298556</v>
      </c>
      <c r="AD34">
        <f t="shared" si="1"/>
        <v>1661.9547296678616</v>
      </c>
      <c r="AE34">
        <f>'IDT-1'!B34</f>
        <v>0</v>
      </c>
      <c r="AF34" s="24"/>
      <c r="AG34">
        <f t="shared" si="2"/>
        <v>1661.9547296678616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9.1783999999999999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113.39</v>
      </c>
      <c r="J35">
        <f>Bawana_RLNG!P35</f>
        <v>0</v>
      </c>
      <c r="K35">
        <f>Bawana_Spot!P35</f>
        <v>250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1096.3748674264618</v>
      </c>
      <c r="P35" s="36">
        <v>100.11</v>
      </c>
      <c r="Q35" s="36">
        <v>38.020000000000003</v>
      </c>
      <c r="R35" s="38">
        <v>33.999999999999993</v>
      </c>
      <c r="S35" s="38">
        <v>0</v>
      </c>
      <c r="T35" s="37">
        <f>SUMPRODUCT(LTA!J35:AN35,LTA!J$101:AN$101,LTA!J$103:AN$103)</f>
        <v>57.22</v>
      </c>
      <c r="U35" s="37">
        <f>SUMPRODUCT(LTA!J35:AN35,LTA!J$102:AN$102,LTA!J$103:AN$103)</f>
        <v>37.36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192.76999999999998</v>
      </c>
      <c r="AB35" s="75">
        <f>-STOA!N35</f>
        <v>-239.13</v>
      </c>
      <c r="AC35">
        <f t="shared" si="0"/>
        <v>18.292755393134996</v>
      </c>
      <c r="AD35">
        <f t="shared" si="1"/>
        <v>1679.1305120333268</v>
      </c>
      <c r="AE35">
        <f>'IDT-1'!B35</f>
        <v>83</v>
      </c>
      <c r="AF35" s="24"/>
      <c r="AG35">
        <f t="shared" si="2"/>
        <v>1762.1305120333268</v>
      </c>
      <c r="AI35" s="34">
        <f>PXIL!H35</f>
        <v>0</v>
      </c>
      <c r="AJ35" s="34">
        <f>PXIL!N35</f>
        <v>0</v>
      </c>
      <c r="AK35" s="34">
        <f>RTM_IEX!H35</f>
        <v>8.1300000000000008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9.1783999999999999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113.39</v>
      </c>
      <c r="J36">
        <f>Bawana_RLNG!P36</f>
        <v>0</v>
      </c>
      <c r="K36">
        <f>Bawana_Spot!P36</f>
        <v>250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1026.0227173758415</v>
      </c>
      <c r="P36" s="36">
        <v>100.11</v>
      </c>
      <c r="Q36" s="36">
        <v>38.020000000000003</v>
      </c>
      <c r="R36" s="38">
        <v>36.999999999999993</v>
      </c>
      <c r="S36" s="38">
        <v>0</v>
      </c>
      <c r="T36" s="37">
        <f>SUMPRODUCT(LTA!J36:AN36,LTA!J$101:AN$101,LTA!J$103:AN$103)</f>
        <v>92.509999999999991</v>
      </c>
      <c r="U36" s="37">
        <f>SUMPRODUCT(LTA!J36:AN36,LTA!J$102:AN$102,LTA!J$103:AN$103)</f>
        <v>36.590000000000003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192.76999999999998</v>
      </c>
      <c r="AB36" s="75">
        <f>-STOA!N36</f>
        <v>-239.13</v>
      </c>
      <c r="AC36">
        <f t="shared" si="0"/>
        <v>18.018813332709787</v>
      </c>
      <c r="AD36">
        <f t="shared" si="1"/>
        <v>1646.7923040431313</v>
      </c>
      <c r="AE36">
        <f>'IDT-1'!B36</f>
        <v>197</v>
      </c>
      <c r="AF36" s="24"/>
      <c r="AG36">
        <f t="shared" si="2"/>
        <v>1843.7923040431313</v>
      </c>
      <c r="AI36" s="34">
        <f>PXIL!H36</f>
        <v>0</v>
      </c>
      <c r="AJ36" s="34">
        <f>PXIL!N36</f>
        <v>0</v>
      </c>
      <c r="AK36" s="34">
        <f>RTM_IEX!H36</f>
        <v>8.35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9.1783999999999999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113.39</v>
      </c>
      <c r="J37">
        <f>Bawana_RLNG!P37</f>
        <v>0</v>
      </c>
      <c r="K37">
        <f>Bawana_Spot!P37</f>
        <v>270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985.23974528942676</v>
      </c>
      <c r="P37" s="36">
        <v>100.11</v>
      </c>
      <c r="Q37" s="36">
        <v>38.020000000000003</v>
      </c>
      <c r="R37" s="38">
        <v>37.999999999999993</v>
      </c>
      <c r="S37" s="38">
        <v>0</v>
      </c>
      <c r="T37" s="37">
        <f>SUMPRODUCT(LTA!J37:AN37,LTA!J$101:AN$101,LTA!J$103:AN$103)</f>
        <v>138.76</v>
      </c>
      <c r="U37" s="37">
        <f>SUMPRODUCT(LTA!J37:AN37,LTA!J$102:AN$102,LTA!J$103:AN$103)</f>
        <v>30.58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9.75</v>
      </c>
      <c r="Z37" s="34">
        <f>IEX!N37</f>
        <v>0</v>
      </c>
      <c r="AA37" s="75">
        <f>STOA!H37</f>
        <v>192.76999999999998</v>
      </c>
      <c r="AB37" s="75">
        <f>-STOA!N37</f>
        <v>-239.13</v>
      </c>
      <c r="AC37">
        <f t="shared" si="0"/>
        <v>18.583614464803912</v>
      </c>
      <c r="AD37">
        <f t="shared" si="1"/>
        <v>1623.0845308246223</v>
      </c>
      <c r="AE37">
        <f>'IDT-1'!B37</f>
        <v>247.55600000000001</v>
      </c>
      <c r="AF37" s="24"/>
      <c r="AG37">
        <f t="shared" si="2"/>
        <v>1870.6405308246224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-45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9.1783999999999999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113.39</v>
      </c>
      <c r="J38">
        <f>Bawana_RLNG!P38</f>
        <v>0</v>
      </c>
      <c r="K38">
        <f>Bawana_Spot!P38</f>
        <v>260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980.67239887255391</v>
      </c>
      <c r="P38" s="36">
        <v>100.11</v>
      </c>
      <c r="Q38" s="36">
        <v>38.020000000000003</v>
      </c>
      <c r="R38" s="38">
        <v>39.999999999999993</v>
      </c>
      <c r="S38" s="38">
        <v>0</v>
      </c>
      <c r="T38" s="37">
        <f>SUMPRODUCT(LTA!J38:AN38,LTA!J$101:AN$101,LTA!J$103:AN$103)</f>
        <v>180.51</v>
      </c>
      <c r="U38" s="37">
        <f>SUMPRODUCT(LTA!J38:AN38,LTA!J$102:AN$102,LTA!J$103:AN$103)</f>
        <v>30.54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106.96</v>
      </c>
      <c r="Z38" s="34">
        <f>IEX!N38</f>
        <v>0</v>
      </c>
      <c r="AA38" s="75">
        <f>STOA!H38</f>
        <v>192.76999999999998</v>
      </c>
      <c r="AB38" s="75">
        <f>-STOA!N38</f>
        <v>-239.13</v>
      </c>
      <c r="AC38">
        <f t="shared" si="0"/>
        <v>19.763572963050628</v>
      </c>
      <c r="AD38">
        <f t="shared" si="1"/>
        <v>1734.2572259095032</v>
      </c>
      <c r="AE38">
        <f>'IDT-1'!B38</f>
        <v>199.92500000000001</v>
      </c>
      <c r="AF38" s="24"/>
      <c r="AG38">
        <f t="shared" si="2"/>
        <v>1934.1822259095031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-59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9.1783999999999999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113.39</v>
      </c>
      <c r="J39">
        <f>Bawana_RLNG!P39</f>
        <v>0</v>
      </c>
      <c r="K39">
        <f>Bawana_Spot!P39</f>
        <v>250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966.54457288731624</v>
      </c>
      <c r="P39" s="36">
        <v>100.11</v>
      </c>
      <c r="Q39" s="36">
        <v>38.020000000000003</v>
      </c>
      <c r="R39" s="38">
        <v>39.999999999999993</v>
      </c>
      <c r="S39" s="38">
        <v>0</v>
      </c>
      <c r="T39" s="37">
        <f>SUMPRODUCT(LTA!J39:AN39,LTA!J$101:AN$101,LTA!J$103:AN$103)</f>
        <v>207.18</v>
      </c>
      <c r="U39" s="37">
        <f>SUMPRODUCT(LTA!J39:AN39,LTA!J$102:AN$102,LTA!J$103:AN$103)</f>
        <v>31.009999999999998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192.86</v>
      </c>
      <c r="Z39" s="34">
        <f>IEX!N39</f>
        <v>0</v>
      </c>
      <c r="AA39" s="75">
        <f>STOA!H39</f>
        <v>192.76999999999998</v>
      </c>
      <c r="AB39" s="75">
        <f>-STOA!N39</f>
        <v>-239.13</v>
      </c>
      <c r="AC39">
        <f t="shared" si="0"/>
        <v>20.010636919006174</v>
      </c>
      <c r="AD39">
        <f t="shared" si="1"/>
        <v>1881.9223359683097</v>
      </c>
      <c r="AE39">
        <f>'IDT-1'!B39</f>
        <v>157.04399999999998</v>
      </c>
      <c r="AF39" s="24"/>
      <c r="AG39">
        <f t="shared" si="2"/>
        <v>2038.9663359683095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9.1783999999999999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113.39</v>
      </c>
      <c r="J40">
        <f>Bawana_RLNG!P40</f>
        <v>0</v>
      </c>
      <c r="K40">
        <f>Bawana_Spot!P40</f>
        <v>240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935.51899680890358</v>
      </c>
      <c r="P40" s="36">
        <v>100.11</v>
      </c>
      <c r="Q40" s="36">
        <v>38.020000000000003</v>
      </c>
      <c r="R40" s="38">
        <v>41.999999999999993</v>
      </c>
      <c r="S40" s="38">
        <v>0</v>
      </c>
      <c r="T40" s="37">
        <f>SUMPRODUCT(LTA!J40:AN40,LTA!J$101:AN$101,LTA!J$103:AN$103)</f>
        <v>240.86</v>
      </c>
      <c r="U40" s="37">
        <f>SUMPRODUCT(LTA!J40:AN40,LTA!J$102:AN$102,LTA!J$103:AN$103)</f>
        <v>31.21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313.76</v>
      </c>
      <c r="Z40" s="34">
        <f>IEX!N40</f>
        <v>0</v>
      </c>
      <c r="AA40" s="75">
        <f>STOA!H40</f>
        <v>192.76999999999998</v>
      </c>
      <c r="AB40" s="75">
        <f>-STOA!N40</f>
        <v>-239.13</v>
      </c>
      <c r="AC40">
        <f t="shared" si="0"/>
        <v>21.078482079947509</v>
      </c>
      <c r="AD40">
        <f t="shared" si="1"/>
        <v>2007.9789147289559</v>
      </c>
      <c r="AE40">
        <f>'IDT-1'!B40</f>
        <v>82.578999999999994</v>
      </c>
      <c r="AF40" s="24"/>
      <c r="AG40">
        <f t="shared" si="2"/>
        <v>2090.5579147289559</v>
      </c>
      <c r="AI40" s="34">
        <f>PXIL!H40</f>
        <v>0</v>
      </c>
      <c r="AJ40" s="34">
        <f>PXIL!N40</f>
        <v>0</v>
      </c>
      <c r="AK40" s="34">
        <f>RTM_IEX!H40</f>
        <v>11.37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9.1783999999999999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113.39</v>
      </c>
      <c r="J41">
        <f>Bawana_RLNG!P41</f>
        <v>0</v>
      </c>
      <c r="K41">
        <f>Bawana_Spot!P41</f>
        <v>290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924.70409845049085</v>
      </c>
      <c r="P41" s="36">
        <v>100.11</v>
      </c>
      <c r="Q41" s="36">
        <v>38.020000000000003</v>
      </c>
      <c r="R41" s="38">
        <v>41.999999999999993</v>
      </c>
      <c r="S41" s="38">
        <v>0</v>
      </c>
      <c r="T41" s="37">
        <f>SUMPRODUCT(LTA!J41:AN41,LTA!J$101:AN$101,LTA!J$103:AN$103)</f>
        <v>246.95</v>
      </c>
      <c r="U41" s="37">
        <f>SUMPRODUCT(LTA!J41:AN41,LTA!J$102:AN$102,LTA!J$103:AN$103)</f>
        <v>31.41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384.76</v>
      </c>
      <c r="Z41" s="34">
        <f>IEX!N41</f>
        <v>0</v>
      </c>
      <c r="AA41" s="75">
        <f>STOA!H41</f>
        <v>192.76999999999998</v>
      </c>
      <c r="AB41" s="75">
        <f>-STOA!N41</f>
        <v>-239.13</v>
      </c>
      <c r="AC41">
        <f t="shared" si="0"/>
        <v>22.24938429638307</v>
      </c>
      <c r="AD41">
        <f t="shared" si="1"/>
        <v>2077.9131141541075</v>
      </c>
      <c r="AE41">
        <f>'IDT-1'!B41</f>
        <v>32.920999999999999</v>
      </c>
      <c r="AF41" s="24"/>
      <c r="AG41">
        <f t="shared" si="2"/>
        <v>2110.8341141541073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9.1783999999999999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113.39</v>
      </c>
      <c r="J42">
        <f>Bawana_RLNG!P42</f>
        <v>0</v>
      </c>
      <c r="K42">
        <f>Bawana_Spot!P42</f>
        <v>290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924.70409845049085</v>
      </c>
      <c r="P42" s="36">
        <v>100.11</v>
      </c>
      <c r="Q42" s="36">
        <v>38.020000000000003</v>
      </c>
      <c r="R42" s="38">
        <v>41.999999999999993</v>
      </c>
      <c r="S42" s="38">
        <v>0</v>
      </c>
      <c r="T42" s="37">
        <f>SUMPRODUCT(LTA!J42:AN42,LTA!J$101:AN$101,LTA!J$103:AN$103)</f>
        <v>278.09999999999997</v>
      </c>
      <c r="U42" s="37">
        <f>SUMPRODUCT(LTA!J42:AN42,LTA!J$102:AN$102,LTA!J$103:AN$103)</f>
        <v>31.61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427.94</v>
      </c>
      <c r="Z42" s="34">
        <f>IEX!N42</f>
        <v>0</v>
      </c>
      <c r="AA42" s="75">
        <f>STOA!H42</f>
        <v>192.76999999999998</v>
      </c>
      <c r="AB42" s="75">
        <f>-STOA!N42</f>
        <v>-239.13</v>
      </c>
      <c r="AC42">
        <f t="shared" si="0"/>
        <v>22.841551665483511</v>
      </c>
      <c r="AD42">
        <f t="shared" si="1"/>
        <v>2155.8509467850067</v>
      </c>
      <c r="AE42">
        <f>'IDT-1'!B42</f>
        <v>3.5209999999999999</v>
      </c>
      <c r="AF42" s="24"/>
      <c r="AG42">
        <f t="shared" si="2"/>
        <v>2159.3719467850069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9.1783999999999999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320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925.06951877346455</v>
      </c>
      <c r="P43" s="36">
        <v>100.11</v>
      </c>
      <c r="Q43" s="36">
        <v>38.020000000000003</v>
      </c>
      <c r="R43" s="38">
        <v>41.999999999999993</v>
      </c>
      <c r="S43" s="38">
        <v>0</v>
      </c>
      <c r="T43" s="37">
        <f>SUMPRODUCT(LTA!J43:AN43,LTA!J$101:AN$101,LTA!J$103:AN$103)</f>
        <v>306.77</v>
      </c>
      <c r="U43" s="37">
        <f>SUMPRODUCT(LTA!J43:AN43,LTA!J$102:AN$102,LTA!J$103:AN$103)</f>
        <v>31.41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373.25</v>
      </c>
      <c r="Z43" s="34">
        <f>IEX!N43</f>
        <v>0</v>
      </c>
      <c r="AA43" s="75">
        <f>STOA!H43</f>
        <v>192.76999999999998</v>
      </c>
      <c r="AB43" s="75">
        <f>-STOA!N43</f>
        <v>-239.13</v>
      </c>
      <c r="AC43">
        <f t="shared" si="0"/>
        <v>22.868255726248936</v>
      </c>
      <c r="AD43">
        <f t="shared" si="1"/>
        <v>2203.1896630472152</v>
      </c>
      <c r="AE43">
        <f>'IDT-1'!B43</f>
        <v>0</v>
      </c>
      <c r="AF43" s="24"/>
      <c r="AG43">
        <f t="shared" si="2"/>
        <v>2203.1896630472152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9.1783999999999999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320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925.06951877346455</v>
      </c>
      <c r="P44" s="36">
        <v>100.11</v>
      </c>
      <c r="Q44" s="36">
        <v>38.020000000000003</v>
      </c>
      <c r="R44" s="38">
        <v>41.999999999999993</v>
      </c>
      <c r="S44" s="38">
        <v>0</v>
      </c>
      <c r="T44" s="37">
        <f>SUMPRODUCT(LTA!J44:AN44,LTA!J$101:AN$101,LTA!J$103:AN$103)</f>
        <v>336.54</v>
      </c>
      <c r="U44" s="37">
        <f>SUMPRODUCT(LTA!J44:AN44,LTA!J$102:AN$102,LTA!J$103:AN$103)</f>
        <v>31.21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368.45</v>
      </c>
      <c r="Z44" s="34">
        <f>IEX!N44</f>
        <v>0</v>
      </c>
      <c r="AA44" s="75">
        <f>STOA!H44</f>
        <v>192.76999999999998</v>
      </c>
      <c r="AB44" s="75">
        <f>-STOA!N44</f>
        <v>-239.13</v>
      </c>
      <c r="AC44">
        <f t="shared" si="0"/>
        <v>23.008554464449819</v>
      </c>
      <c r="AD44">
        <f t="shared" si="1"/>
        <v>2235.8193643090144</v>
      </c>
      <c r="AE44">
        <f>'IDT-1'!B44</f>
        <v>0</v>
      </c>
      <c r="AF44" s="24"/>
      <c r="AG44">
        <f t="shared" si="2"/>
        <v>2235.8193643090144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9.1783999999999999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320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916.44899294743186</v>
      </c>
      <c r="P45" s="36">
        <v>100.11</v>
      </c>
      <c r="Q45" s="36">
        <v>38.020000000000003</v>
      </c>
      <c r="R45" s="38">
        <v>41.999999999999993</v>
      </c>
      <c r="S45" s="38">
        <v>0</v>
      </c>
      <c r="T45" s="37">
        <f>SUMPRODUCT(LTA!J45:AN45,LTA!J$101:AN$101,LTA!J$103:AN$103)</f>
        <v>384.55</v>
      </c>
      <c r="U45" s="37">
        <f>SUMPRODUCT(LTA!J45:AN45,LTA!J$102:AN$102,LTA!J$103:AN$103)</f>
        <v>31.009999999999998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349.25</v>
      </c>
      <c r="Z45" s="34">
        <f>IEX!N45</f>
        <v>0</v>
      </c>
      <c r="AA45" s="75">
        <f>STOA!H45</f>
        <v>192.76999999999998</v>
      </c>
      <c r="AB45" s="75">
        <f>-STOA!N45</f>
        <v>-239.13</v>
      </c>
      <c r="AC45">
        <f t="shared" si="0"/>
        <v>23.200658047511148</v>
      </c>
      <c r="AD45">
        <f t="shared" si="1"/>
        <v>2258.4967348999207</v>
      </c>
      <c r="AE45">
        <f>'IDT-1'!B45</f>
        <v>0</v>
      </c>
      <c r="AF45" s="24"/>
      <c r="AG45">
        <f t="shared" si="2"/>
        <v>2258.4967348999207</v>
      </c>
      <c r="AI45" s="34">
        <f>PXIL!H45</f>
        <v>0</v>
      </c>
      <c r="AJ45" s="34">
        <f>PXIL!N45</f>
        <v>0</v>
      </c>
      <c r="AK45" s="34">
        <f>RTM_IEX!H45</f>
        <v>2.88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9.1783999999999999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320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907.77541004584452</v>
      </c>
      <c r="P46" s="36">
        <v>100.11</v>
      </c>
      <c r="Q46" s="36">
        <v>38.020000000000003</v>
      </c>
      <c r="R46" s="38">
        <v>41.999999999999993</v>
      </c>
      <c r="S46" s="38">
        <v>0</v>
      </c>
      <c r="T46" s="37">
        <f>SUMPRODUCT(LTA!J46:AN46,LTA!J$101:AN$101,LTA!J$103:AN$103)</f>
        <v>418.74</v>
      </c>
      <c r="U46" s="37">
        <f>SUMPRODUCT(LTA!J46:AN46,LTA!J$102:AN$102,LTA!J$103:AN$103)</f>
        <v>30.61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333.91</v>
      </c>
      <c r="Z46" s="34">
        <f>IEX!N46</f>
        <v>0</v>
      </c>
      <c r="AA46" s="75">
        <f>STOA!H46</f>
        <v>192.76999999999998</v>
      </c>
      <c r="AB46" s="75">
        <f>-STOA!N46</f>
        <v>-239.13</v>
      </c>
      <c r="AC46">
        <f t="shared" si="0"/>
        <v>23.419783951137813</v>
      </c>
      <c r="AD46">
        <f t="shared" si="1"/>
        <v>2284.3640260947063</v>
      </c>
      <c r="AE46">
        <f>'IDT-1'!B46</f>
        <v>0</v>
      </c>
      <c r="AF46" s="24"/>
      <c r="AG46">
        <f t="shared" si="2"/>
        <v>2284.3640260947063</v>
      </c>
      <c r="AI46" s="34">
        <f>PXIL!H46</f>
        <v>0</v>
      </c>
      <c r="AJ46" s="34">
        <f>PXIL!N46</f>
        <v>0</v>
      </c>
      <c r="AK46" s="34">
        <f>RTM_IEX!H46</f>
        <v>19.190000000000001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9.1783999999999999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250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907.77541004584452</v>
      </c>
      <c r="P47" s="36">
        <v>100.11</v>
      </c>
      <c r="Q47" s="36">
        <v>38.020000000000003</v>
      </c>
      <c r="R47" s="38">
        <v>42.5</v>
      </c>
      <c r="S47" s="38">
        <v>0</v>
      </c>
      <c r="T47" s="37">
        <f>SUMPRODUCT(LTA!J47:AN47,LTA!J$101:AN$101,LTA!J$103:AN$103)</f>
        <v>475.14</v>
      </c>
      <c r="U47" s="37">
        <f>SUMPRODUCT(LTA!J47:AN47,LTA!J$102:AN$102,LTA!J$103:AN$103)</f>
        <v>30.45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284.97000000000003</v>
      </c>
      <c r="Z47" s="34">
        <f>IEX!N47</f>
        <v>0</v>
      </c>
      <c r="AA47" s="75">
        <f>STOA!H47</f>
        <v>192.76999999999998</v>
      </c>
      <c r="AB47" s="75">
        <f>-STOA!N47</f>
        <v>-239.13</v>
      </c>
      <c r="AC47">
        <f t="shared" si="0"/>
        <v>23.856415951137816</v>
      </c>
      <c r="AD47">
        <f t="shared" si="1"/>
        <v>2335.9073940947064</v>
      </c>
      <c r="AE47">
        <f>'IDT-1'!B47</f>
        <v>0</v>
      </c>
      <c r="AF47" s="24"/>
      <c r="AG47">
        <f t="shared" si="2"/>
        <v>2335.9073940947064</v>
      </c>
      <c r="AI47" s="34">
        <f>PXIL!H47</f>
        <v>0</v>
      </c>
      <c r="AJ47" s="34">
        <f>PXIL!N47</f>
        <v>0</v>
      </c>
      <c r="AK47" s="34">
        <f>RTM_IEX!H47</f>
        <v>133.37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9.1783999999999999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200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907.77541004584452</v>
      </c>
      <c r="P48" s="36">
        <v>100.11</v>
      </c>
      <c r="Q48" s="36">
        <v>38.020000000000003</v>
      </c>
      <c r="R48" s="38">
        <v>42.5</v>
      </c>
      <c r="S48" s="38">
        <v>0</v>
      </c>
      <c r="T48" s="37">
        <f>SUMPRODUCT(LTA!J48:AN48,LTA!J$101:AN$101,LTA!J$103:AN$103)</f>
        <v>515.62</v>
      </c>
      <c r="U48" s="37">
        <f>SUMPRODUCT(LTA!J48:AN48,LTA!J$102:AN$102,LTA!J$103:AN$103)</f>
        <v>29.96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247.55</v>
      </c>
      <c r="Z48" s="34">
        <f>IEX!N48</f>
        <v>0</v>
      </c>
      <c r="AA48" s="75">
        <f>STOA!H48</f>
        <v>192.76999999999998</v>
      </c>
      <c r="AB48" s="75">
        <f>-STOA!N48</f>
        <v>-239.13</v>
      </c>
      <c r="AC48">
        <f t="shared" si="0"/>
        <v>23.756119951137819</v>
      </c>
      <c r="AD48">
        <f t="shared" si="1"/>
        <v>2324.0676900947069</v>
      </c>
      <c r="AE48">
        <f>'IDT-1'!B48</f>
        <v>0</v>
      </c>
      <c r="AF48" s="24"/>
      <c r="AG48">
        <f t="shared" si="2"/>
        <v>2324.0676900947069</v>
      </c>
      <c r="AI48" s="34">
        <f>PXIL!H48</f>
        <v>0</v>
      </c>
      <c r="AJ48" s="34">
        <f>PXIL!N48</f>
        <v>0</v>
      </c>
      <c r="AK48" s="34">
        <f>RTM_IEX!H48</f>
        <v>168.86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9.1783999999999999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912.11300174990458</v>
      </c>
      <c r="P49" s="36">
        <v>100.11</v>
      </c>
      <c r="Q49" s="36">
        <v>38.020000000000003</v>
      </c>
      <c r="R49" s="38">
        <v>42.499999999999993</v>
      </c>
      <c r="S49" s="38">
        <v>0</v>
      </c>
      <c r="T49" s="37">
        <f>SUMPRODUCT(LTA!J49:AN49,LTA!J$101:AN$101,LTA!J$103:AN$103)</f>
        <v>524.55999999999995</v>
      </c>
      <c r="U49" s="37">
        <f>SUMPRODUCT(LTA!J49:AN49,LTA!J$102:AN$102,LTA!J$103:AN$103)</f>
        <v>32.1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202.46</v>
      </c>
      <c r="Z49" s="34">
        <f>IEX!N49</f>
        <v>0</v>
      </c>
      <c r="AA49" s="75">
        <f>STOA!H49</f>
        <v>192.76999999999998</v>
      </c>
      <c r="AB49" s="75">
        <f>-STOA!N49</f>
        <v>-239.13</v>
      </c>
      <c r="AC49">
        <f t="shared" si="0"/>
        <v>23.973491721451914</v>
      </c>
      <c r="AD49">
        <f t="shared" si="1"/>
        <v>2349.7279100284522</v>
      </c>
      <c r="AE49">
        <f>'IDT-1'!B49</f>
        <v>0</v>
      </c>
      <c r="AF49" s="24"/>
      <c r="AG49">
        <f t="shared" si="2"/>
        <v>2349.7279100284522</v>
      </c>
      <c r="AI49" s="34">
        <f>PXIL!H49</f>
        <v>0</v>
      </c>
      <c r="AJ49" s="34">
        <f>PXIL!N49</f>
        <v>0</v>
      </c>
      <c r="AK49" s="34">
        <f>RTM_IEX!H49</f>
        <v>274.41000000000003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9.1783999999999999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912.11300174990458</v>
      </c>
      <c r="P50" s="36">
        <v>100.11</v>
      </c>
      <c r="Q50" s="36">
        <v>38.020000000000003</v>
      </c>
      <c r="R50" s="38">
        <v>42.499999999999993</v>
      </c>
      <c r="S50" s="38">
        <v>0</v>
      </c>
      <c r="T50" s="37">
        <f>SUMPRODUCT(LTA!J50:AN50,LTA!J$101:AN$101,LTA!J$103:AN$103)</f>
        <v>534.85</v>
      </c>
      <c r="U50" s="37">
        <f>SUMPRODUCT(LTA!J50:AN50,LTA!J$102:AN$102,LTA!J$103:AN$103)</f>
        <v>32.700000000000003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153.52000000000001</v>
      </c>
      <c r="Z50" s="34">
        <f>IEX!N50</f>
        <v>0</v>
      </c>
      <c r="AA50" s="75">
        <f>STOA!H50</f>
        <v>192.76999999999998</v>
      </c>
      <c r="AB50" s="75">
        <f>-STOA!N50</f>
        <v>-239.13</v>
      </c>
      <c r="AC50">
        <f t="shared" si="0"/>
        <v>23.726447721451919</v>
      </c>
      <c r="AD50">
        <f t="shared" si="1"/>
        <v>2320.5649540284526</v>
      </c>
      <c r="AE50">
        <f>'IDT-1'!B50</f>
        <v>0</v>
      </c>
      <c r="AF50" s="24"/>
      <c r="AG50">
        <f t="shared" si="2"/>
        <v>2320.5649540284526</v>
      </c>
      <c r="AI50" s="34">
        <f>PXIL!H50</f>
        <v>0</v>
      </c>
      <c r="AJ50" s="34">
        <f>PXIL!N50</f>
        <v>0</v>
      </c>
      <c r="AK50" s="34">
        <f>RTM_IEX!H50</f>
        <v>283.05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9.1783999999999999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924.46784781601798</v>
      </c>
      <c r="P51" s="36">
        <v>100.11</v>
      </c>
      <c r="Q51" s="36">
        <v>38.020000000000003</v>
      </c>
      <c r="R51" s="38">
        <v>42.499999999999993</v>
      </c>
      <c r="S51" s="38">
        <v>0</v>
      </c>
      <c r="T51" s="37">
        <f>SUMPRODUCT(LTA!J51:AN51,LTA!J$101:AN$101,LTA!J$103:AN$103)</f>
        <v>548.96</v>
      </c>
      <c r="U51" s="37">
        <f>SUMPRODUCT(LTA!J51:AN51,LTA!J$102:AN$102,LTA!J$103:AN$103)</f>
        <v>33.590000000000003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142</v>
      </c>
      <c r="Z51" s="34">
        <f>IEX!N51</f>
        <v>0</v>
      </c>
      <c r="AA51" s="75">
        <f>STOA!H51</f>
        <v>192.76999999999998</v>
      </c>
      <c r="AB51" s="75">
        <f>-STOA!N51</f>
        <v>-239.13</v>
      </c>
      <c r="AC51">
        <f t="shared" si="0"/>
        <v>22.924540428407269</v>
      </c>
      <c r="AD51">
        <f t="shared" si="1"/>
        <v>2225.9017073876103</v>
      </c>
      <c r="AE51">
        <f>'IDT-1'!B51</f>
        <v>0</v>
      </c>
      <c r="AF51" s="24"/>
      <c r="AG51">
        <f t="shared" si="2"/>
        <v>2225.9017073876103</v>
      </c>
      <c r="AI51" s="34">
        <f>PXIL!H51</f>
        <v>0</v>
      </c>
      <c r="AJ51" s="34">
        <f>PXIL!N51</f>
        <v>0</v>
      </c>
      <c r="AK51" s="34">
        <f>RTM_IEX!H51</f>
        <v>171.75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7.7181999999999995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924.47166143177481</v>
      </c>
      <c r="P52" s="36">
        <v>100.11</v>
      </c>
      <c r="Q52" s="36">
        <v>38.020000000000003</v>
      </c>
      <c r="R52" s="38">
        <v>42.499999999999993</v>
      </c>
      <c r="S52" s="38">
        <v>0</v>
      </c>
      <c r="T52" s="37">
        <f>SUMPRODUCT(LTA!J52:AN52,LTA!J$101:AN$101,LTA!J$103:AN$103)</f>
        <v>552</v>
      </c>
      <c r="U52" s="37">
        <f>SUMPRODUCT(LTA!J52:AN52,LTA!J$102:AN$102,LTA!J$103:AN$103)</f>
        <v>34.61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108.42</v>
      </c>
      <c r="Z52" s="34">
        <f>IEX!N52</f>
        <v>0</v>
      </c>
      <c r="AA52" s="75">
        <f>STOA!H52</f>
        <v>192.76999999999998</v>
      </c>
      <c r="AB52" s="75">
        <f>-STOA!N52</f>
        <v>-239.13</v>
      </c>
      <c r="AC52">
        <f t="shared" si="0"/>
        <v>22.615954782779628</v>
      </c>
      <c r="AD52">
        <f t="shared" si="1"/>
        <v>2189.4739066489951</v>
      </c>
      <c r="AE52">
        <f>'IDT-1'!B52</f>
        <v>0</v>
      </c>
      <c r="AF52" s="24"/>
      <c r="AG52">
        <f t="shared" si="2"/>
        <v>2189.4739066489951</v>
      </c>
      <c r="AI52" s="34">
        <f>PXIL!H52</f>
        <v>0</v>
      </c>
      <c r="AJ52" s="34">
        <f>PXIL!N52</f>
        <v>0</v>
      </c>
      <c r="AK52" s="34">
        <f>RTM_IEX!H52</f>
        <v>165.99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7.7181999999999995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910.11942312811698</v>
      </c>
      <c r="P53" s="36">
        <v>100.11</v>
      </c>
      <c r="Q53" s="36">
        <v>38.020000000000003</v>
      </c>
      <c r="R53" s="38">
        <v>42.499999999999993</v>
      </c>
      <c r="S53" s="38">
        <v>0</v>
      </c>
      <c r="T53" s="37">
        <f>SUMPRODUCT(LTA!J53:AN53,LTA!J$101:AN$101,LTA!J$103:AN$103)</f>
        <v>551.97</v>
      </c>
      <c r="U53" s="37">
        <f>SUMPRODUCT(LTA!J53:AN53,LTA!J$102:AN$102,LTA!J$103:AN$103)</f>
        <v>31.04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60.45</v>
      </c>
      <c r="Z53" s="34">
        <f>IEX!N53</f>
        <v>0</v>
      </c>
      <c r="AA53" s="75">
        <f>STOA!H53</f>
        <v>192.76999999999998</v>
      </c>
      <c r="AB53" s="75">
        <f>-STOA!N53</f>
        <v>-239.13</v>
      </c>
      <c r="AC53">
        <f t="shared" si="0"/>
        <v>21.820371981028899</v>
      </c>
      <c r="AD53">
        <f t="shared" si="1"/>
        <v>2095.5572511470873</v>
      </c>
      <c r="AE53">
        <f>'IDT-1'!B53</f>
        <v>0</v>
      </c>
      <c r="AF53" s="24"/>
      <c r="AG53">
        <f t="shared" si="2"/>
        <v>2095.5572511470873</v>
      </c>
      <c r="AI53" s="34">
        <f>PXIL!H53</f>
        <v>0</v>
      </c>
      <c r="AJ53" s="34">
        <f>PXIL!N53</f>
        <v>0</v>
      </c>
      <c r="AK53" s="34">
        <f>RTM_IEX!H53</f>
        <v>137.19999999999999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7.7181999999999995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910.1206385902417</v>
      </c>
      <c r="P54" s="36">
        <v>100.11</v>
      </c>
      <c r="Q54" s="36">
        <v>38.020000000000003</v>
      </c>
      <c r="R54" s="38">
        <v>42.499999999999993</v>
      </c>
      <c r="S54" s="38">
        <v>0</v>
      </c>
      <c r="T54" s="37">
        <f>SUMPRODUCT(LTA!J54:AN54,LTA!J$101:AN$101,LTA!J$103:AN$103)</f>
        <v>552.53</v>
      </c>
      <c r="U54" s="37">
        <f>SUMPRODUCT(LTA!J54:AN54,LTA!J$102:AN$102,LTA!J$103:AN$103)</f>
        <v>31.3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24.95</v>
      </c>
      <c r="Z54" s="34">
        <f>IEX!N54</f>
        <v>0</v>
      </c>
      <c r="AA54" s="75">
        <f>STOA!H54</f>
        <v>192.76999999999998</v>
      </c>
      <c r="AB54" s="75">
        <f>-STOA!N54</f>
        <v>-239.13</v>
      </c>
      <c r="AC54">
        <f t="shared" si="0"/>
        <v>21.496814190910751</v>
      </c>
      <c r="AD54">
        <f t="shared" si="1"/>
        <v>2057.3620243993309</v>
      </c>
      <c r="AE54">
        <f>'IDT-1'!B54</f>
        <v>0</v>
      </c>
      <c r="AF54" s="24"/>
      <c r="AG54">
        <f t="shared" si="2"/>
        <v>2057.3620243993309</v>
      </c>
      <c r="AI54" s="34">
        <f>PXIL!H54</f>
        <v>0</v>
      </c>
      <c r="AJ54" s="34">
        <f>PXIL!N54</f>
        <v>0</v>
      </c>
      <c r="AK54" s="34">
        <f>RTM_IEX!H54</f>
        <v>133.36000000000001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7.7181999999999995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907.3086758549814</v>
      </c>
      <c r="P55" s="36">
        <v>100.11</v>
      </c>
      <c r="Q55" s="36">
        <v>38.020000000000003</v>
      </c>
      <c r="R55" s="38">
        <v>42.499999999999993</v>
      </c>
      <c r="S55" s="38">
        <v>0</v>
      </c>
      <c r="T55" s="37">
        <f>SUMPRODUCT(LTA!J55:AN55,LTA!J$101:AN$101,LTA!J$103:AN$103)</f>
        <v>544.01</v>
      </c>
      <c r="U55" s="37">
        <f>SUMPRODUCT(LTA!J55:AN55,LTA!J$102:AN$102,LTA!J$103:AN$103)</f>
        <v>31.59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192.67999999999998</v>
      </c>
      <c r="AB55" s="75">
        <f>-STOA!N55</f>
        <v>-239.13</v>
      </c>
      <c r="AC55">
        <f t="shared" si="0"/>
        <v>20.935845703934564</v>
      </c>
      <c r="AD55">
        <f t="shared" si="1"/>
        <v>1991.1410301510468</v>
      </c>
      <c r="AE55">
        <f>'IDT-1'!B55</f>
        <v>0</v>
      </c>
      <c r="AF55" s="24"/>
      <c r="AG55">
        <f t="shared" si="2"/>
        <v>1991.1410301510468</v>
      </c>
      <c r="AI55" s="34">
        <f>PXIL!H55</f>
        <v>0</v>
      </c>
      <c r="AJ55" s="34">
        <f>PXIL!N55</f>
        <v>0</v>
      </c>
      <c r="AK55" s="34">
        <f>RTM_IEX!H55</f>
        <v>102.66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7.7181999999999995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840.5243524778665</v>
      </c>
      <c r="P56" s="36">
        <v>100.11</v>
      </c>
      <c r="Q56" s="36">
        <v>38.01487393824997</v>
      </c>
      <c r="R56" s="38">
        <v>42.499999999999993</v>
      </c>
      <c r="S56" s="38">
        <v>0</v>
      </c>
      <c r="T56" s="37">
        <f>SUMPRODUCT(LTA!J56:AN56,LTA!J$101:AN$101,LTA!J$103:AN$103)</f>
        <v>544.62</v>
      </c>
      <c r="U56" s="37">
        <f>SUMPRODUCT(LTA!J56:AN56,LTA!J$102:AN$102,LTA!J$103:AN$103)</f>
        <v>31.82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192.67999999999998</v>
      </c>
      <c r="AB56" s="75">
        <f>-STOA!N56</f>
        <v>-239.13</v>
      </c>
      <c r="AC56">
        <f t="shared" si="0"/>
        <v>20.389934328648099</v>
      </c>
      <c r="AD56">
        <f t="shared" si="1"/>
        <v>1926.6974920874682</v>
      </c>
      <c r="AE56">
        <f>'IDT-1'!B56</f>
        <v>0</v>
      </c>
      <c r="AF56" s="24"/>
      <c r="AG56">
        <f t="shared" si="2"/>
        <v>1926.6974920874682</v>
      </c>
      <c r="AI56" s="34">
        <f>PXIL!H56</f>
        <v>0</v>
      </c>
      <c r="AJ56" s="34">
        <f>PXIL!N56</f>
        <v>0</v>
      </c>
      <c r="AK56" s="34">
        <f>RTM_IEX!H56</f>
        <v>103.62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7.7181999999999995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802.14474868566481</v>
      </c>
      <c r="P57" s="36">
        <v>100.11</v>
      </c>
      <c r="Q57" s="36">
        <v>38.01487393824997</v>
      </c>
      <c r="R57" s="38">
        <v>42.499999999999993</v>
      </c>
      <c r="S57" s="38">
        <v>0</v>
      </c>
      <c r="T57" s="37">
        <f>SUMPRODUCT(LTA!J57:AN57,LTA!J$101:AN$101,LTA!J$103:AN$103)</f>
        <v>544.17999999999995</v>
      </c>
      <c r="U57" s="37">
        <f>SUMPRODUCT(LTA!J57:AN57,LTA!J$102:AN$102,LTA!J$103:AN$103)</f>
        <v>32.730000000000004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192.67999999999998</v>
      </c>
      <c r="AB57" s="75">
        <f>-STOA!N57</f>
        <v>-239.13</v>
      </c>
      <c r="AC57">
        <f t="shared" si="0"/>
        <v>19.878125656793607</v>
      </c>
      <c r="AD57">
        <f t="shared" si="1"/>
        <v>1866.2796969671213</v>
      </c>
      <c r="AE57">
        <f>'IDT-1'!B57</f>
        <v>0</v>
      </c>
      <c r="AF57" s="24"/>
      <c r="AG57">
        <f t="shared" si="2"/>
        <v>1866.2796969671213</v>
      </c>
      <c r="AI57" s="34">
        <f>PXIL!H57</f>
        <v>0</v>
      </c>
      <c r="AJ57" s="34">
        <f>PXIL!N57</f>
        <v>0</v>
      </c>
      <c r="AK57" s="34">
        <f>RTM_IEX!H57</f>
        <v>80.599999999999994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7.7181999999999995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734.97879285575459</v>
      </c>
      <c r="P58" s="36">
        <v>100.11</v>
      </c>
      <c r="Q58" s="36">
        <v>38.01487393824997</v>
      </c>
      <c r="R58" s="38">
        <v>42.499999999999993</v>
      </c>
      <c r="S58" s="38">
        <v>0</v>
      </c>
      <c r="T58" s="37">
        <f>SUMPRODUCT(LTA!J58:AN58,LTA!J$101:AN$101,LTA!J$103:AN$103)</f>
        <v>540.54999999999995</v>
      </c>
      <c r="U58" s="37">
        <f>SUMPRODUCT(LTA!J58:AN58,LTA!J$102:AN$102,LTA!J$103:AN$103)</f>
        <v>33.619999999999997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192.67999999999998</v>
      </c>
      <c r="AB58" s="75">
        <f>-STOA!N58</f>
        <v>-239.13</v>
      </c>
      <c r="AC58">
        <f t="shared" si="0"/>
        <v>19.492347627822358</v>
      </c>
      <c r="AD58">
        <f t="shared" si="1"/>
        <v>1820.7395191661822</v>
      </c>
      <c r="AE58">
        <f>'IDT-1'!B58</f>
        <v>0</v>
      </c>
      <c r="AF58" s="24"/>
      <c r="AG58">
        <f t="shared" si="2"/>
        <v>1820.7395191661822</v>
      </c>
      <c r="AI58" s="34">
        <f>PXIL!H58</f>
        <v>0</v>
      </c>
      <c r="AJ58" s="34">
        <f>PXIL!N58</f>
        <v>0</v>
      </c>
      <c r="AK58" s="34">
        <f>RTM_IEX!H58</f>
        <v>104.58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7.7181999999999995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677.2464042930992</v>
      </c>
      <c r="P59" s="36">
        <v>100.11519997922295</v>
      </c>
      <c r="Q59" s="36">
        <v>38.01487393824997</v>
      </c>
      <c r="R59" s="38">
        <v>42.499999999999993</v>
      </c>
      <c r="S59" s="38">
        <v>0</v>
      </c>
      <c r="T59" s="37">
        <f>SUMPRODUCT(LTA!J59:AN59,LTA!J$101:AN$101,LTA!J$103:AN$103)</f>
        <v>539.5</v>
      </c>
      <c r="U59" s="37">
        <f>SUMPRODUCT(LTA!J59:AN59,LTA!J$102:AN$102,LTA!J$103:AN$103)</f>
        <v>30.619999999999997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192.67999999999998</v>
      </c>
      <c r="AB59" s="75">
        <f>-STOA!N59</f>
        <v>-239.13</v>
      </c>
      <c r="AC59">
        <f t="shared" si="0"/>
        <v>18.892863243721528</v>
      </c>
      <c r="AD59">
        <f t="shared" si="1"/>
        <v>1749.9718149668508</v>
      </c>
      <c r="AE59">
        <f>'IDT-1'!B59</f>
        <v>0</v>
      </c>
      <c r="AF59" s="24"/>
      <c r="AG59">
        <f t="shared" si="2"/>
        <v>1749.9718149668508</v>
      </c>
      <c r="AI59" s="34">
        <f>PXIL!H59</f>
        <v>0</v>
      </c>
      <c r="AJ59" s="34">
        <f>PXIL!N59</f>
        <v>0</v>
      </c>
      <c r="AK59" s="34">
        <f>RTM_IEX!H59</f>
        <v>94.99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7.7181999999999995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677.2464042930992</v>
      </c>
      <c r="P60" s="36">
        <v>100.11519997922295</v>
      </c>
      <c r="Q60" s="36">
        <v>38.01487393824997</v>
      </c>
      <c r="R60" s="38">
        <v>42.499999999999993</v>
      </c>
      <c r="S60" s="38">
        <v>0</v>
      </c>
      <c r="T60" s="37">
        <f>SUMPRODUCT(LTA!J60:AN60,LTA!J$101:AN$101,LTA!J$103:AN$103)</f>
        <v>530.5</v>
      </c>
      <c r="U60" s="37">
        <f>SUMPRODUCT(LTA!J60:AN60,LTA!J$102:AN$102,LTA!J$103:AN$103)</f>
        <v>30.85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192.67999999999998</v>
      </c>
      <c r="AB60" s="75">
        <f>-STOA!N60</f>
        <v>-239.13</v>
      </c>
      <c r="AC60">
        <f t="shared" si="0"/>
        <v>18.553251243721526</v>
      </c>
      <c r="AD60">
        <f t="shared" si="1"/>
        <v>1709.8814269668508</v>
      </c>
      <c r="AE60">
        <f>'IDT-1'!B60</f>
        <v>0</v>
      </c>
      <c r="AF60" s="24"/>
      <c r="AG60">
        <f t="shared" si="2"/>
        <v>1709.8814269668508</v>
      </c>
      <c r="AI60" s="34">
        <f>PXIL!H60</f>
        <v>0</v>
      </c>
      <c r="AJ60" s="34">
        <f>PXIL!N60</f>
        <v>0</v>
      </c>
      <c r="AK60" s="34">
        <f>RTM_IEX!H60</f>
        <v>63.33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7.7181999999999995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677.2464042930992</v>
      </c>
      <c r="P61" s="36">
        <v>100.11519997922295</v>
      </c>
      <c r="Q61" s="36">
        <v>38.01487393824997</v>
      </c>
      <c r="R61" s="38">
        <v>42.499999999999993</v>
      </c>
      <c r="S61" s="38">
        <v>0</v>
      </c>
      <c r="T61" s="37">
        <f>SUMPRODUCT(LTA!J61:AN61,LTA!J$101:AN$101,LTA!J$103:AN$103)</f>
        <v>523.41999999999996</v>
      </c>
      <c r="U61" s="37">
        <f>SUMPRODUCT(LTA!J61:AN61,LTA!J$102:AN$102,LTA!J$103:AN$103)</f>
        <v>31.09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192.67999999999998</v>
      </c>
      <c r="AB61" s="75">
        <f>-STOA!N61</f>
        <v>-239.13</v>
      </c>
      <c r="AC61">
        <f t="shared" si="0"/>
        <v>18.471603243721528</v>
      </c>
      <c r="AD61">
        <f t="shared" si="1"/>
        <v>1700.2430749668506</v>
      </c>
      <c r="AE61">
        <f>'IDT-1'!B61</f>
        <v>0</v>
      </c>
      <c r="AF61" s="24"/>
      <c r="AG61">
        <f t="shared" si="2"/>
        <v>1700.2430749668506</v>
      </c>
      <c r="AI61" s="34">
        <f>PXIL!H61</f>
        <v>0</v>
      </c>
      <c r="AJ61" s="34">
        <f>PXIL!N61</f>
        <v>0</v>
      </c>
      <c r="AK61" s="34">
        <f>RTM_IEX!H61</f>
        <v>60.45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7.7181999999999995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677.2464042930992</v>
      </c>
      <c r="P62" s="36">
        <v>100.11519997922295</v>
      </c>
      <c r="Q62" s="36">
        <v>38.01487393824997</v>
      </c>
      <c r="R62" s="38">
        <v>42.499999999999993</v>
      </c>
      <c r="S62" s="38">
        <v>0</v>
      </c>
      <c r="T62" s="37">
        <f>SUMPRODUCT(LTA!J62:AN62,LTA!J$101:AN$101,LTA!J$103:AN$103)</f>
        <v>510.99</v>
      </c>
      <c r="U62" s="37">
        <f>SUMPRODUCT(LTA!J62:AN62,LTA!J$102:AN$102,LTA!J$103:AN$103)</f>
        <v>31.32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192.67999999999998</v>
      </c>
      <c r="AB62" s="75">
        <f>-STOA!N62</f>
        <v>-239.13</v>
      </c>
      <c r="AC62">
        <f t="shared" si="0"/>
        <v>18.167607243721527</v>
      </c>
      <c r="AD62">
        <f t="shared" si="1"/>
        <v>1664.3570709668509</v>
      </c>
      <c r="AE62">
        <f>'IDT-1'!B62</f>
        <v>0</v>
      </c>
      <c r="AF62" s="24"/>
      <c r="AG62">
        <f t="shared" si="2"/>
        <v>1664.3570709668509</v>
      </c>
      <c r="AI62" s="34">
        <f>PXIL!H62</f>
        <v>0</v>
      </c>
      <c r="AJ62" s="34">
        <f>PXIL!N62</f>
        <v>0</v>
      </c>
      <c r="AK62" s="34">
        <f>RTM_IEX!H62</f>
        <v>36.46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7.7181999999999995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694.54085067979508</v>
      </c>
      <c r="P63" s="36">
        <v>100.11519997922295</v>
      </c>
      <c r="Q63" s="36">
        <v>38.01487393824997</v>
      </c>
      <c r="R63" s="38">
        <v>42.499999999999993</v>
      </c>
      <c r="S63" s="38">
        <v>0</v>
      </c>
      <c r="T63" s="37">
        <f>SUMPRODUCT(LTA!J63:AN63,LTA!J$101:AN$101,LTA!J$103:AN$103)</f>
        <v>488.57</v>
      </c>
      <c r="U63" s="37">
        <f>SUMPRODUCT(LTA!J63:AN63,LTA!J$102:AN$102,LTA!J$103:AN$103)</f>
        <v>50.980000000000004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192.57999999999998</v>
      </c>
      <c r="AB63" s="75">
        <f>-STOA!N63</f>
        <v>-239.13</v>
      </c>
      <c r="AC63">
        <f t="shared" si="0"/>
        <v>18.304496586915558</v>
      </c>
      <c r="AD63">
        <f t="shared" si="1"/>
        <v>1604.1946280103523</v>
      </c>
      <c r="AE63">
        <f>'IDT-1'!B63</f>
        <v>0</v>
      </c>
      <c r="AF63" s="24"/>
      <c r="AG63">
        <f t="shared" si="2"/>
        <v>1604.1946280103523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-38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7.7181999999999995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694.54085067979508</v>
      </c>
      <c r="P64" s="36">
        <v>100.11519997922295</v>
      </c>
      <c r="Q64" s="36">
        <v>38.01487393824997</v>
      </c>
      <c r="R64" s="38">
        <v>42.499999999999993</v>
      </c>
      <c r="S64" s="38">
        <v>0</v>
      </c>
      <c r="T64" s="37">
        <f>SUMPRODUCT(LTA!J64:AN64,LTA!J$101:AN$101,LTA!J$103:AN$103)</f>
        <v>458.83</v>
      </c>
      <c r="U64" s="37">
        <f>SUMPRODUCT(LTA!J64:AN64,LTA!J$102:AN$102,LTA!J$103:AN$103)</f>
        <v>51.230000000000004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192.57999999999998</v>
      </c>
      <c r="AB64" s="75">
        <f>-STOA!N64</f>
        <v>-239.13</v>
      </c>
      <c r="AC64">
        <f t="shared" si="0"/>
        <v>18.014424798291113</v>
      </c>
      <c r="AD64">
        <f t="shared" si="1"/>
        <v>1579.9946997989769</v>
      </c>
      <c r="AE64">
        <f>'IDT-1'!B64</f>
        <v>0</v>
      </c>
      <c r="AF64" s="24"/>
      <c r="AG64">
        <f t="shared" si="2"/>
        <v>1579.9946997989769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7.7181999999999995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695.71792189031567</v>
      </c>
      <c r="P65" s="36">
        <v>100.11519997922295</v>
      </c>
      <c r="Q65" s="36">
        <v>38.01487393824997</v>
      </c>
      <c r="R65" s="38">
        <v>42.499999999999993</v>
      </c>
      <c r="S65" s="38">
        <v>0</v>
      </c>
      <c r="T65" s="37">
        <f>SUMPRODUCT(LTA!J65:AN65,LTA!J$101:AN$101,LTA!J$103:AN$103)</f>
        <v>429.01000000000005</v>
      </c>
      <c r="U65" s="37">
        <f>SUMPRODUCT(LTA!J65:AN65,LTA!J$102:AN$102,LTA!J$103:AN$103)</f>
        <v>51.5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192.57999999999998</v>
      </c>
      <c r="AB65" s="75">
        <f>-STOA!N65</f>
        <v>-239.13</v>
      </c>
      <c r="AC65">
        <f t="shared" si="0"/>
        <v>18.038698085931046</v>
      </c>
      <c r="AD65">
        <f t="shared" si="1"/>
        <v>1520.5974977218577</v>
      </c>
      <c r="AE65">
        <f>'IDT-1'!B65</f>
        <v>0</v>
      </c>
      <c r="AF65" s="24"/>
      <c r="AG65">
        <f t="shared" si="2"/>
        <v>1520.5974977218577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-64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7.7181999999999995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706.06767705479638</v>
      </c>
      <c r="P66" s="36">
        <v>100.11519997922295</v>
      </c>
      <c r="Q66" s="36">
        <v>38.01487393824997</v>
      </c>
      <c r="R66" s="38">
        <v>42.499999999999993</v>
      </c>
      <c r="S66" s="38">
        <v>0</v>
      </c>
      <c r="T66" s="37">
        <f>SUMPRODUCT(LTA!J66:AN66,LTA!J$101:AN$101,LTA!J$103:AN$103)</f>
        <v>390.78</v>
      </c>
      <c r="U66" s="37">
        <f>SUMPRODUCT(LTA!J66:AN66,LTA!J$102:AN$102,LTA!J$103:AN$103)</f>
        <v>51.79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192.57999999999998</v>
      </c>
      <c r="AB66" s="75">
        <f>-STOA!N66</f>
        <v>-239.13</v>
      </c>
      <c r="AC66">
        <f t="shared" si="0"/>
        <v>17.696814978889126</v>
      </c>
      <c r="AD66">
        <f t="shared" si="1"/>
        <v>1506.3491359933801</v>
      </c>
      <c r="AE66">
        <f>'IDT-1'!B66</f>
        <v>0</v>
      </c>
      <c r="AF66" s="24"/>
      <c r="AG66">
        <f t="shared" si="2"/>
        <v>1506.3491359933801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7.7181999999999995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706.2947191265423</v>
      </c>
      <c r="P67" s="36">
        <v>100.11519997922295</v>
      </c>
      <c r="Q67" s="36">
        <v>38.01487393824997</v>
      </c>
      <c r="R67" s="38">
        <v>39.58</v>
      </c>
      <c r="S67" s="38">
        <v>0</v>
      </c>
      <c r="T67" s="37">
        <f>SUMPRODUCT(LTA!J67:AN67,LTA!J$101:AN$101,LTA!J$103:AN$103)</f>
        <v>334.13</v>
      </c>
      <c r="U67" s="37">
        <f>SUMPRODUCT(LTA!J67:AN67,LTA!J$102:AN$102,LTA!J$103:AN$103)</f>
        <v>52.63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192.39</v>
      </c>
      <c r="AB67" s="75">
        <f>-STOA!N67</f>
        <v>-239.13</v>
      </c>
      <c r="AC67">
        <f t="shared" si="0"/>
        <v>16.900705088322447</v>
      </c>
      <c r="AD67">
        <f t="shared" si="1"/>
        <v>1514.8022879556925</v>
      </c>
      <c r="AE67">
        <f>'IDT-1'!B67</f>
        <v>0</v>
      </c>
      <c r="AF67" s="24"/>
      <c r="AG67">
        <f t="shared" si="2"/>
        <v>1514.8022879556925</v>
      </c>
      <c r="AI67" s="34">
        <f>PXIL!H67</f>
        <v>0</v>
      </c>
      <c r="AJ67" s="34">
        <f>PXIL!N67</f>
        <v>0</v>
      </c>
      <c r="AK67" s="34">
        <f>RTM_IEX!H67</f>
        <v>15.35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742.02533691007591</v>
      </c>
      <c r="P68" s="36">
        <v>100.11</v>
      </c>
      <c r="Q68" s="36">
        <v>38.01487393824997</v>
      </c>
      <c r="R68" s="38">
        <v>35.040000000000006</v>
      </c>
      <c r="S68" s="38">
        <v>0</v>
      </c>
      <c r="T68" s="37">
        <f>SUMPRODUCT(LTA!J68:AN68,LTA!J$101:AN$101,LTA!J$103:AN$103)</f>
        <v>290.47000000000003</v>
      </c>
      <c r="U68" s="37">
        <f>SUMPRODUCT(LTA!J68:AN68,LTA!J$102:AN$102,LTA!J$103:AN$103)</f>
        <v>53.69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192.39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16.902984997878658</v>
      </c>
      <c r="AD68">
        <f t="shared" ref="AD68:AD98" si="4">SUM(B68:AB68,AI68:AT68)-AC68</f>
        <v>1515.0714258504472</v>
      </c>
      <c r="AE68">
        <f>'IDT-1'!B68</f>
        <v>0</v>
      </c>
      <c r="AF68" s="24"/>
      <c r="AG68">
        <f t="shared" ref="AG68:AG98" si="5">SUM(AD68:AF68)</f>
        <v>1515.0714258504472</v>
      </c>
      <c r="AI68" s="34">
        <f>PXIL!H68</f>
        <v>0</v>
      </c>
      <c r="AJ68" s="34">
        <f>PXIL!N68</f>
        <v>0</v>
      </c>
      <c r="AK68" s="34">
        <f>RTM_IEX!H68</f>
        <v>24.95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134.61000000000004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800.34883676356662</v>
      </c>
      <c r="P69" s="36">
        <v>100.11</v>
      </c>
      <c r="Q69" s="36">
        <v>38.01487393824997</v>
      </c>
      <c r="R69" s="38">
        <v>31.98</v>
      </c>
      <c r="S69" s="38">
        <v>0</v>
      </c>
      <c r="T69" s="37">
        <f>SUMPRODUCT(LTA!J69:AN69,LTA!J$101:AN$101,LTA!J$103:AN$103)</f>
        <v>243.25</v>
      </c>
      <c r="U69" s="37">
        <f>SUMPRODUCT(LTA!J69:AN69,LTA!J$102:AN$102,LTA!J$103:AN$103)</f>
        <v>53.58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192.39</v>
      </c>
      <c r="AB69" s="75">
        <f>-STOA!N69</f>
        <v>-239.13</v>
      </c>
      <c r="AC69">
        <f t="shared" si="3"/>
        <v>16.856730396647979</v>
      </c>
      <c r="AD69">
        <f t="shared" si="4"/>
        <v>1509.6111803051683</v>
      </c>
      <c r="AE69">
        <f>'IDT-1'!B69</f>
        <v>0</v>
      </c>
      <c r="AF69" s="24"/>
      <c r="AG69">
        <f t="shared" si="5"/>
        <v>1509.6111803051683</v>
      </c>
      <c r="AI69" s="34">
        <f>PXIL!H69</f>
        <v>0</v>
      </c>
      <c r="AJ69" s="34">
        <f>PXIL!N69</f>
        <v>0</v>
      </c>
      <c r="AK69" s="34">
        <f>RTM_IEX!H69</f>
        <v>11.51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134.61000000000004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856.69654866216854</v>
      </c>
      <c r="P70" s="36">
        <v>100.11</v>
      </c>
      <c r="Q70" s="36">
        <v>38.01487393824997</v>
      </c>
      <c r="R70" s="38">
        <v>27.66</v>
      </c>
      <c r="S70" s="38">
        <v>0</v>
      </c>
      <c r="T70" s="37">
        <f>SUMPRODUCT(LTA!J70:AN70,LTA!J$101:AN$101,LTA!J$103:AN$103)</f>
        <v>194.51</v>
      </c>
      <c r="U70" s="37">
        <f>SUMPRODUCT(LTA!J70:AN70,LTA!J$102:AN$102,LTA!J$103:AN$103)</f>
        <v>54.04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192.39</v>
      </c>
      <c r="AB70" s="75">
        <f>-STOA!N70</f>
        <v>-239.13</v>
      </c>
      <c r="AC70">
        <f t="shared" si="3"/>
        <v>16.936595176596235</v>
      </c>
      <c r="AD70">
        <f t="shared" si="4"/>
        <v>1519.0390274238221</v>
      </c>
      <c r="AE70">
        <f>'IDT-1'!B70</f>
        <v>0</v>
      </c>
      <c r="AF70" s="24"/>
      <c r="AG70">
        <f t="shared" si="5"/>
        <v>1519.0390274238221</v>
      </c>
      <c r="AI70" s="34">
        <f>PXIL!H70</f>
        <v>0</v>
      </c>
      <c r="AJ70" s="34">
        <f>PXIL!N70</f>
        <v>0</v>
      </c>
      <c r="AK70" s="34">
        <f>RTM_IEX!H70</f>
        <v>17.27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134.61000000000004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915.94018192099509</v>
      </c>
      <c r="P71" s="36">
        <v>117.28</v>
      </c>
      <c r="Q71" s="36">
        <v>38.020000000000003</v>
      </c>
      <c r="R71" s="38">
        <v>13.139999999999999</v>
      </c>
      <c r="S71" s="38">
        <v>0</v>
      </c>
      <c r="T71" s="37">
        <f>SUMPRODUCT(LTA!J71:AN71,LTA!J$101:AN$101,LTA!J$103:AN$103)</f>
        <v>144.32999999999998</v>
      </c>
      <c r="U71" s="37">
        <f>SUMPRODUCT(LTA!J71:AN71,LTA!J$102:AN$102,LTA!J$103:AN$103)</f>
        <v>56.04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192.39</v>
      </c>
      <c r="AB71" s="75">
        <f>-STOA!N71</f>
        <v>-239.13</v>
      </c>
      <c r="AC71">
        <f t="shared" si="3"/>
        <v>17.293668754889083</v>
      </c>
      <c r="AD71">
        <f t="shared" si="4"/>
        <v>1561.190713166106</v>
      </c>
      <c r="AE71">
        <f>'IDT-1'!B71</f>
        <v>0</v>
      </c>
      <c r="AF71" s="24"/>
      <c r="AG71">
        <f t="shared" si="5"/>
        <v>1561.190713166106</v>
      </c>
      <c r="AI71" s="34">
        <f>PXIL!H71</f>
        <v>0</v>
      </c>
      <c r="AJ71" s="34">
        <f>PXIL!N71</f>
        <v>0</v>
      </c>
      <c r="AK71" s="34">
        <f>RTM_IEX!H71</f>
        <v>46.06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134.61000000000004</v>
      </c>
      <c r="J72">
        <f>Bawana_RLNG!P72</f>
        <v>0</v>
      </c>
      <c r="K72">
        <f>Bawana_Spot!P72</f>
        <v>200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1004.004298971215</v>
      </c>
      <c r="P72" s="36">
        <v>117.28</v>
      </c>
      <c r="Q72" s="36">
        <v>38.020000000000003</v>
      </c>
      <c r="R72" s="38">
        <v>4.3899999999999988</v>
      </c>
      <c r="S72" s="38">
        <v>0</v>
      </c>
      <c r="T72" s="37">
        <f>SUMPRODUCT(LTA!J72:AN72,LTA!J$101:AN$101,LTA!J$103:AN$103)</f>
        <v>89.800000000000011</v>
      </c>
      <c r="U72" s="37">
        <f>SUMPRODUCT(LTA!J72:AN72,LTA!J$102:AN$102,LTA!J$103:AN$103)</f>
        <v>56.67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192.39</v>
      </c>
      <c r="AB72" s="75">
        <f>-STOA!N72</f>
        <v>-239.13</v>
      </c>
      <c r="AC72">
        <f t="shared" si="3"/>
        <v>17.733695338110927</v>
      </c>
      <c r="AD72">
        <f t="shared" si="4"/>
        <v>1613.134803633104</v>
      </c>
      <c r="AE72">
        <f>'IDT-1'!B72</f>
        <v>0</v>
      </c>
      <c r="AF72" s="24"/>
      <c r="AG72">
        <f t="shared" si="5"/>
        <v>1613.134803633104</v>
      </c>
      <c r="AI72" s="34">
        <f>PXIL!H72</f>
        <v>0</v>
      </c>
      <c r="AJ72" s="34">
        <f>PXIL!N72</f>
        <v>0</v>
      </c>
      <c r="AK72" s="34">
        <f>RTM_IEX!H72</f>
        <v>23.03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134.61000000000004</v>
      </c>
      <c r="J73">
        <f>Bawana_RLNG!P73</f>
        <v>0</v>
      </c>
      <c r="K73">
        <f>Bawana_Spot!P73</f>
        <v>200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1057.6627276000613</v>
      </c>
      <c r="P73" s="36">
        <v>117.28</v>
      </c>
      <c r="Q73" s="36">
        <v>38.020000000000003</v>
      </c>
      <c r="R73" s="38">
        <v>0</v>
      </c>
      <c r="S73" s="38">
        <v>0</v>
      </c>
      <c r="T73" s="37">
        <f>SUMPRODUCT(LTA!J73:AN73,LTA!J$101:AN$101,LTA!J$103:AN$103)</f>
        <v>50.769999999999996</v>
      </c>
      <c r="U73" s="37">
        <f>SUMPRODUCT(LTA!J73:AN73,LTA!J$102:AN$102,LTA!J$103:AN$103)</f>
        <v>57.07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192.39</v>
      </c>
      <c r="AB73" s="75">
        <f>-STOA!N73</f>
        <v>-239.13</v>
      </c>
      <c r="AC73">
        <f t="shared" si="3"/>
        <v>17.871358138593237</v>
      </c>
      <c r="AD73">
        <f t="shared" si="4"/>
        <v>1629.3855694614679</v>
      </c>
      <c r="AE73">
        <f>'IDT-1'!B73</f>
        <v>11</v>
      </c>
      <c r="AF73" s="24"/>
      <c r="AG73">
        <f t="shared" si="5"/>
        <v>1640.3855694614679</v>
      </c>
      <c r="AI73" s="34">
        <f>PXIL!H73</f>
        <v>0</v>
      </c>
      <c r="AJ73" s="34">
        <f>PXIL!N73</f>
        <v>0</v>
      </c>
      <c r="AK73" s="34">
        <f>RTM_IEX!H73</f>
        <v>28.78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200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1090.6832630750134</v>
      </c>
      <c r="P74" s="36">
        <v>117.28</v>
      </c>
      <c r="Q74" s="36">
        <v>38.020000000000003</v>
      </c>
      <c r="R74" s="38">
        <v>0</v>
      </c>
      <c r="S74" s="38">
        <v>0</v>
      </c>
      <c r="T74" s="37">
        <f>SUMPRODUCT(LTA!J74:AN74,LTA!J$101:AN$101,LTA!J$103:AN$103)</f>
        <v>30.990000000000002</v>
      </c>
      <c r="U74" s="37">
        <f>SUMPRODUCT(LTA!J74:AN74,LTA!J$102:AN$102,LTA!J$103:AN$103)</f>
        <v>57.410000000000004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192.39</v>
      </c>
      <c r="AB74" s="75">
        <f>-STOA!N74</f>
        <v>-239.13</v>
      </c>
      <c r="AC74">
        <f t="shared" si="3"/>
        <v>17.896814636582835</v>
      </c>
      <c r="AD74">
        <f t="shared" si="4"/>
        <v>1632.3906484384306</v>
      </c>
      <c r="AE74">
        <f>'IDT-1'!B74</f>
        <v>49</v>
      </c>
      <c r="AF74" s="24"/>
      <c r="AG74">
        <f t="shared" si="5"/>
        <v>1681.3906484384306</v>
      </c>
      <c r="AI74" s="34">
        <f>PXIL!H74</f>
        <v>0</v>
      </c>
      <c r="AJ74" s="34">
        <f>PXIL!N74</f>
        <v>0</v>
      </c>
      <c r="AK74" s="34">
        <f>RTM_IEX!H74</f>
        <v>18.23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200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1108.0993589374052</v>
      </c>
      <c r="P75" s="36">
        <v>117.28</v>
      </c>
      <c r="Q75" s="36">
        <v>38.020000000000003</v>
      </c>
      <c r="R75" s="38">
        <v>0</v>
      </c>
      <c r="S75" s="38">
        <v>0</v>
      </c>
      <c r="T75" s="37">
        <f>SUMPRODUCT(LTA!J75:AN75,LTA!J$101:AN$101,LTA!J$103:AN$103)</f>
        <v>23.380000000000003</v>
      </c>
      <c r="U75" s="37">
        <f>SUMPRODUCT(LTA!J75:AN75,LTA!J$102:AN$102,LTA!J$103:AN$103)</f>
        <v>58.39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192.39</v>
      </c>
      <c r="AB75" s="75">
        <f>-STOA!N75</f>
        <v>-238.48</v>
      </c>
      <c r="AC75">
        <f t="shared" si="3"/>
        <v>18.022147589305749</v>
      </c>
      <c r="AD75">
        <f t="shared" si="4"/>
        <v>1648.4914113480995</v>
      </c>
      <c r="AE75">
        <f>'IDT-1'!B75</f>
        <v>68</v>
      </c>
      <c r="AF75" s="24"/>
      <c r="AG75">
        <f t="shared" si="5"/>
        <v>1716.4914113480995</v>
      </c>
      <c r="AI75" s="34">
        <f>PXIL!H75</f>
        <v>0</v>
      </c>
      <c r="AJ75" s="34">
        <f>PXIL!N75</f>
        <v>0</v>
      </c>
      <c r="AK75" s="34">
        <f>RTM_IEX!H75</f>
        <v>23.02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200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1109.7640914374051</v>
      </c>
      <c r="P76" s="36">
        <v>117.28</v>
      </c>
      <c r="Q76" s="36">
        <v>38.020000000000003</v>
      </c>
      <c r="R76" s="38">
        <v>0</v>
      </c>
      <c r="S76" s="38">
        <v>0</v>
      </c>
      <c r="T76" s="37">
        <f>SUMPRODUCT(LTA!J76:AN76,LTA!J$101:AN$101,LTA!J$103:AN$103)</f>
        <v>21.990000000000002</v>
      </c>
      <c r="U76" s="37">
        <f>SUMPRODUCT(LTA!J76:AN76,LTA!J$102:AN$102,LTA!J$103:AN$103)</f>
        <v>59.019999999999996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192.39</v>
      </c>
      <c r="AB76" s="75">
        <f>-STOA!N76</f>
        <v>-238.48</v>
      </c>
      <c r="AC76">
        <f t="shared" si="3"/>
        <v>17.989511342305747</v>
      </c>
      <c r="AD76">
        <f t="shared" si="4"/>
        <v>1644.6387800950993</v>
      </c>
      <c r="AE76">
        <f>'IDT-1'!B76</f>
        <v>94</v>
      </c>
      <c r="AF76" s="24"/>
      <c r="AG76">
        <f t="shared" si="5"/>
        <v>1738.6387800950993</v>
      </c>
      <c r="AI76" s="34">
        <f>PXIL!H76</f>
        <v>0</v>
      </c>
      <c r="AJ76" s="34">
        <f>PXIL!N76</f>
        <v>0</v>
      </c>
      <c r="AK76" s="34">
        <f>RTM_IEX!H76</f>
        <v>18.23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134.61000000000001</v>
      </c>
      <c r="J77">
        <f>Bawana_RLNG!P77</f>
        <v>0</v>
      </c>
      <c r="K77">
        <f>Bawana_Spot!P77</f>
        <v>200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1062.3127529289145</v>
      </c>
      <c r="P77" s="36">
        <v>117.28</v>
      </c>
      <c r="Q77" s="36">
        <v>38.020000000000003</v>
      </c>
      <c r="R77" s="38">
        <v>0</v>
      </c>
      <c r="S77" s="38">
        <v>0</v>
      </c>
      <c r="T77" s="37">
        <f>SUMPRODUCT(LTA!J77:AN77,LTA!J$101:AN$101,LTA!J$103:AN$103)</f>
        <v>21.990000000000002</v>
      </c>
      <c r="U77" s="37">
        <f>SUMPRODUCT(LTA!J77:AN77,LTA!J$102:AN$102,LTA!J$103:AN$103)</f>
        <v>58.789999999999992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6.72</v>
      </c>
      <c r="Z77" s="34">
        <f>IEX!N77</f>
        <v>0</v>
      </c>
      <c r="AA77" s="75">
        <f>STOA!H77</f>
        <v>192.39</v>
      </c>
      <c r="AB77" s="75">
        <f>-STOA!N77</f>
        <v>-238.48</v>
      </c>
      <c r="AC77">
        <f t="shared" si="3"/>
        <v>17.774460098834428</v>
      </c>
      <c r="AD77">
        <f t="shared" si="4"/>
        <v>1619.2524928300802</v>
      </c>
      <c r="AE77">
        <f>'IDT-1'!B77</f>
        <v>101.84</v>
      </c>
      <c r="AF77" s="24"/>
      <c r="AG77">
        <f t="shared" si="5"/>
        <v>1721.0924928300801</v>
      </c>
      <c r="AI77" s="34">
        <f>PXIL!H77</f>
        <v>0</v>
      </c>
      <c r="AJ77" s="34">
        <f>PXIL!N77</f>
        <v>0</v>
      </c>
      <c r="AK77" s="34">
        <f>RTM_IEX!H77</f>
        <v>33.590000000000003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134.61000000000001</v>
      </c>
      <c r="J78">
        <f>Bawana_RLNG!P78</f>
        <v>0</v>
      </c>
      <c r="K78">
        <f>Bawana_Spot!P78</f>
        <v>200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1051.5666101235579</v>
      </c>
      <c r="P78" s="36">
        <v>117.28</v>
      </c>
      <c r="Q78" s="36">
        <v>38.020000000000003</v>
      </c>
      <c r="R78" s="38">
        <v>0</v>
      </c>
      <c r="S78" s="38">
        <v>0</v>
      </c>
      <c r="T78" s="37">
        <f>SUMPRODUCT(LTA!J78:AN78,LTA!J$101:AN$101,LTA!J$103:AN$103)</f>
        <v>21.990000000000002</v>
      </c>
      <c r="U78" s="37">
        <f>SUMPRODUCT(LTA!J78:AN78,LTA!J$102:AN$102,LTA!J$103:AN$103)</f>
        <v>58.629999999999995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13.43</v>
      </c>
      <c r="Z78" s="34">
        <f>IEX!N78</f>
        <v>0</v>
      </c>
      <c r="AA78" s="75">
        <f>STOA!H78</f>
        <v>192.39</v>
      </c>
      <c r="AB78" s="75">
        <f>-STOA!N78</f>
        <v>-238.48</v>
      </c>
      <c r="AC78">
        <f t="shared" si="3"/>
        <v>17.827832499269434</v>
      </c>
      <c r="AD78">
        <f t="shared" si="4"/>
        <v>1625.552977624289</v>
      </c>
      <c r="AE78">
        <f>'IDT-1'!B78</f>
        <v>100.64400000000001</v>
      </c>
      <c r="AF78" s="24"/>
      <c r="AG78">
        <f t="shared" si="5"/>
        <v>1726.196977624289</v>
      </c>
      <c r="AI78" s="34">
        <f>PXIL!H78</f>
        <v>0</v>
      </c>
      <c r="AJ78" s="34">
        <f>PXIL!N78</f>
        <v>0</v>
      </c>
      <c r="AK78" s="34">
        <f>RTM_IEX!H78</f>
        <v>44.14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134.61000000000004</v>
      </c>
      <c r="J79">
        <f>Bawana_RLNG!P79</f>
        <v>0</v>
      </c>
      <c r="K79">
        <f>Bawana_Spot!P79</f>
        <v>200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1022.2884682620301</v>
      </c>
      <c r="P79" s="36">
        <v>117.28</v>
      </c>
      <c r="Q79" s="36">
        <v>38.020000000000003</v>
      </c>
      <c r="R79" s="38">
        <v>0</v>
      </c>
      <c r="S79" s="38">
        <v>0</v>
      </c>
      <c r="T79" s="37">
        <f>SUMPRODUCT(LTA!J79:AN79,LTA!J$101:AN$101,LTA!J$103:AN$103)</f>
        <v>21.990000000000002</v>
      </c>
      <c r="U79" s="37">
        <f>SUMPRODUCT(LTA!J79:AN79,LTA!J$102:AN$102,LTA!J$103:AN$103)</f>
        <v>59.28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45.1</v>
      </c>
      <c r="Z79" s="34">
        <f>IEX!N79</f>
        <v>0</v>
      </c>
      <c r="AA79" s="75">
        <f>STOA!H79</f>
        <v>192.48999999999998</v>
      </c>
      <c r="AB79" s="75">
        <f>-STOA!N79</f>
        <v>-238.48</v>
      </c>
      <c r="AC79">
        <f t="shared" si="3"/>
        <v>17.894544107632594</v>
      </c>
      <c r="AD79">
        <f t="shared" si="4"/>
        <v>1633.4281241543974</v>
      </c>
      <c r="AE79">
        <f>'IDT-1'!B79</f>
        <v>96.230999999999995</v>
      </c>
      <c r="AF79" s="24"/>
      <c r="AG79">
        <f t="shared" si="5"/>
        <v>1729.6591241543974</v>
      </c>
      <c r="AI79" s="34">
        <f>PXIL!H79</f>
        <v>0</v>
      </c>
      <c r="AJ79" s="34">
        <f>PXIL!N79</f>
        <v>0</v>
      </c>
      <c r="AK79" s="34">
        <f>RTM_IEX!H79</f>
        <v>48.94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134.61000000000004</v>
      </c>
      <c r="J80">
        <f>Bawana_RLNG!P80</f>
        <v>0</v>
      </c>
      <c r="K80">
        <f>Bawana_Spot!P80</f>
        <v>200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982.85082832862895</v>
      </c>
      <c r="P80" s="36">
        <v>117.28</v>
      </c>
      <c r="Q80" s="36">
        <v>38.020000000000003</v>
      </c>
      <c r="R80" s="38">
        <v>0</v>
      </c>
      <c r="S80" s="38">
        <v>0</v>
      </c>
      <c r="T80" s="37">
        <f>SUMPRODUCT(LTA!J80:AN80,LTA!J$101:AN$101,LTA!J$103:AN$103)</f>
        <v>21.990000000000002</v>
      </c>
      <c r="U80" s="37">
        <f>SUMPRODUCT(LTA!J80:AN80,LTA!J$102:AN$102,LTA!J$103:AN$103)</f>
        <v>59.84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110.34</v>
      </c>
      <c r="Z80" s="34">
        <f>IEX!N80</f>
        <v>0</v>
      </c>
      <c r="AA80" s="75">
        <f>STOA!H80</f>
        <v>192.48999999999998</v>
      </c>
      <c r="AB80" s="75">
        <f>-STOA!N80</f>
        <v>-238.48</v>
      </c>
      <c r="AC80">
        <f t="shared" si="3"/>
        <v>18.035347932192025</v>
      </c>
      <c r="AD80">
        <f t="shared" si="4"/>
        <v>1650.0496803964365</v>
      </c>
      <c r="AE80">
        <f>'IDT-1'!B80</f>
        <v>76.191000000000003</v>
      </c>
      <c r="AF80" s="24"/>
      <c r="AG80">
        <f t="shared" si="5"/>
        <v>1726.2406803964366</v>
      </c>
      <c r="AI80" s="34">
        <f>PXIL!H80</f>
        <v>0</v>
      </c>
      <c r="AJ80" s="34">
        <f>PXIL!N80</f>
        <v>0</v>
      </c>
      <c r="AK80" s="34">
        <f>RTM_IEX!H80</f>
        <v>39.340000000000003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134.61000000000004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960.64994227147065</v>
      </c>
      <c r="P81" s="36">
        <v>117.28</v>
      </c>
      <c r="Q81" s="36">
        <v>38.020000000000003</v>
      </c>
      <c r="R81" s="38">
        <v>0</v>
      </c>
      <c r="S81" s="38">
        <v>0</v>
      </c>
      <c r="T81" s="37">
        <f>SUMPRODUCT(LTA!J81:AN81,LTA!J$101:AN$101,LTA!J$103:AN$103)</f>
        <v>21.990000000000002</v>
      </c>
      <c r="U81" s="37">
        <f>SUMPRODUCT(LTA!J81:AN81,LTA!J$102:AN$102,LTA!J$103:AN$103)</f>
        <v>60.009999999999991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135.29</v>
      </c>
      <c r="Z81" s="34">
        <f>IEX!N81</f>
        <v>0</v>
      </c>
      <c r="AA81" s="75">
        <f>STOA!H81</f>
        <v>192.48999999999998</v>
      </c>
      <c r="AB81" s="75">
        <f>-STOA!N81</f>
        <v>-238.48</v>
      </c>
      <c r="AC81">
        <f t="shared" si="3"/>
        <v>18.118896969311898</v>
      </c>
      <c r="AD81">
        <f t="shared" si="4"/>
        <v>1659.9124453021586</v>
      </c>
      <c r="AE81">
        <f>'IDT-1'!B81</f>
        <v>77.311000000000007</v>
      </c>
      <c r="AF81" s="24"/>
      <c r="AG81">
        <f t="shared" si="5"/>
        <v>1737.2234453021586</v>
      </c>
      <c r="AI81" s="34">
        <f>PXIL!H81</f>
        <v>0</v>
      </c>
      <c r="AJ81" s="34">
        <f>PXIL!N81</f>
        <v>0</v>
      </c>
      <c r="AK81" s="34">
        <f>RTM_IEX!H81</f>
        <v>95.95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134.61000000000004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956.50979146623308</v>
      </c>
      <c r="P82" s="36">
        <v>117.28</v>
      </c>
      <c r="Q82" s="36">
        <v>38.020000000000003</v>
      </c>
      <c r="R82" s="38">
        <v>0</v>
      </c>
      <c r="S82" s="38">
        <v>0</v>
      </c>
      <c r="T82" s="37">
        <f>SUMPRODUCT(LTA!J82:AN82,LTA!J$101:AN$101,LTA!J$103:AN$103)</f>
        <v>22.53</v>
      </c>
      <c r="U82" s="37">
        <f>SUMPRODUCT(LTA!J82:AN82,LTA!J$102:AN$102,LTA!J$103:AN$103)</f>
        <v>59.679999999999993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118.98</v>
      </c>
      <c r="Z82" s="34">
        <f>IEX!N82</f>
        <v>0</v>
      </c>
      <c r="AA82" s="75">
        <f>STOA!H82</f>
        <v>192.48999999999998</v>
      </c>
      <c r="AB82" s="75">
        <f>-STOA!N82</f>
        <v>-238.48</v>
      </c>
      <c r="AC82">
        <f t="shared" si="3"/>
        <v>17.908643702547902</v>
      </c>
      <c r="AD82">
        <f t="shared" si="4"/>
        <v>1635.0925477636854</v>
      </c>
      <c r="AE82">
        <f>'IDT-1'!B82</f>
        <v>92.555000000000007</v>
      </c>
      <c r="AF82" s="24"/>
      <c r="AG82">
        <f t="shared" si="5"/>
        <v>1727.6475477636855</v>
      </c>
      <c r="AI82" s="34">
        <f>PXIL!H82</f>
        <v>0</v>
      </c>
      <c r="AJ82" s="34">
        <f>PXIL!N82</f>
        <v>0</v>
      </c>
      <c r="AK82" s="34">
        <f>RTM_IEX!H82</f>
        <v>91.16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134.61000000000004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945.3854115341868</v>
      </c>
      <c r="P83" s="36">
        <v>117.28</v>
      </c>
      <c r="Q83" s="36">
        <v>38.020000000000003</v>
      </c>
      <c r="R83" s="38">
        <v>0</v>
      </c>
      <c r="S83" s="38">
        <v>0</v>
      </c>
      <c r="T83" s="37">
        <f>SUMPRODUCT(LTA!J83:AN83,LTA!J$101:AN$101,LTA!J$103:AN$103)</f>
        <v>21.990000000000002</v>
      </c>
      <c r="U83" s="37">
        <f>SUMPRODUCT(LTA!J83:AN83,LTA!J$102:AN$102,LTA!J$103:AN$103)</f>
        <v>60.769999999999996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192.48999999999998</v>
      </c>
      <c r="AB83" s="75">
        <f>-STOA!N83</f>
        <v>-238.48</v>
      </c>
      <c r="AC83">
        <f t="shared" si="3"/>
        <v>16.836430911118711</v>
      </c>
      <c r="AD83">
        <f t="shared" si="4"/>
        <v>1508.5203806230681</v>
      </c>
      <c r="AE83">
        <f>'IDT-1'!B83</f>
        <v>213</v>
      </c>
      <c r="AF83" s="24"/>
      <c r="AG83">
        <f t="shared" si="5"/>
        <v>1721.5203806230681</v>
      </c>
      <c r="AI83" s="34">
        <f>PXIL!H83</f>
        <v>0</v>
      </c>
      <c r="AJ83" s="34">
        <f>PXIL!N83</f>
        <v>0</v>
      </c>
      <c r="AK83" s="34">
        <f>RTM_IEX!H83</f>
        <v>93.07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134.61000000000004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945.60275238337442</v>
      </c>
      <c r="P84" s="36">
        <v>117.28</v>
      </c>
      <c r="Q84" s="36">
        <v>38.020000000000003</v>
      </c>
      <c r="R84" s="38">
        <v>0</v>
      </c>
      <c r="S84" s="38">
        <v>0</v>
      </c>
      <c r="T84" s="37">
        <f>SUMPRODUCT(LTA!J84:AN84,LTA!J$101:AN$101,LTA!J$103:AN$103)</f>
        <v>21.990000000000002</v>
      </c>
      <c r="U84" s="37">
        <f>SUMPRODUCT(LTA!J84:AN84,LTA!J$102:AN$102,LTA!J$103:AN$103)</f>
        <v>60.66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192.48999999999998</v>
      </c>
      <c r="AB84" s="75">
        <f>-STOA!N84</f>
        <v>-238.48</v>
      </c>
      <c r="AC84">
        <f t="shared" si="3"/>
        <v>16.845312574251889</v>
      </c>
      <c r="AD84">
        <f t="shared" si="4"/>
        <v>1509.5688398091227</v>
      </c>
      <c r="AE84">
        <f>'IDT-1'!B84</f>
        <v>212</v>
      </c>
      <c r="AF84" s="24"/>
      <c r="AG84">
        <f t="shared" si="5"/>
        <v>1721.5688398091227</v>
      </c>
      <c r="AI84" s="34">
        <f>PXIL!H84</f>
        <v>0</v>
      </c>
      <c r="AJ84" s="34">
        <f>PXIL!N84</f>
        <v>0</v>
      </c>
      <c r="AK84" s="34">
        <f>RTM_IEX!H84</f>
        <v>94.02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134.61000000000004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954.24942306531045</v>
      </c>
      <c r="P85" s="36">
        <v>117.28</v>
      </c>
      <c r="Q85" s="36">
        <v>38.020000000000003</v>
      </c>
      <c r="R85" s="38">
        <v>0</v>
      </c>
      <c r="S85" s="38">
        <v>0</v>
      </c>
      <c r="T85" s="37">
        <f>SUMPRODUCT(LTA!J85:AN85,LTA!J$101:AN$101,LTA!J$103:AN$103)</f>
        <v>22.33</v>
      </c>
      <c r="U85" s="37">
        <f>SUMPRODUCT(LTA!J85:AN85,LTA!J$102:AN$102,LTA!J$103:AN$103)</f>
        <v>60.399999999999991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192.48999999999998</v>
      </c>
      <c r="AB85" s="75">
        <f>-STOA!N85</f>
        <v>-238.48</v>
      </c>
      <c r="AC85">
        <f t="shared" si="3"/>
        <v>16.765568607980153</v>
      </c>
      <c r="AD85">
        <f>SUM(B85:AB85,AI85:AT85)-AC85</f>
        <v>1500.1552544573303</v>
      </c>
      <c r="AE85">
        <f>'IDT-1'!B85</f>
        <v>215</v>
      </c>
      <c r="AF85" s="24"/>
      <c r="AG85">
        <f t="shared" si="5"/>
        <v>1715.1552544573303</v>
      </c>
      <c r="AI85" s="34">
        <f>PXIL!H85</f>
        <v>0</v>
      </c>
      <c r="AJ85" s="34">
        <f>PXIL!N85</f>
        <v>0</v>
      </c>
      <c r="AK85" s="34">
        <f>RTM_IEX!H85</f>
        <v>75.8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134.61000000000004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952.90140739531785</v>
      </c>
      <c r="P86" s="36">
        <v>117.28</v>
      </c>
      <c r="Q86" s="36">
        <v>38.020000000000003</v>
      </c>
      <c r="R86" s="38">
        <v>0</v>
      </c>
      <c r="S86" s="38">
        <v>0</v>
      </c>
      <c r="T86" s="37">
        <f>SUMPRODUCT(LTA!J86:AN86,LTA!J$101:AN$101,LTA!J$103:AN$103)</f>
        <v>23</v>
      </c>
      <c r="U86" s="37">
        <f>SUMPRODUCT(LTA!J86:AN86,LTA!J$102:AN$102,LTA!J$103:AN$103)</f>
        <v>61.17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192.48999999999998</v>
      </c>
      <c r="AB86" s="75">
        <f>-STOA!N86</f>
        <v>-238.48</v>
      </c>
      <c r="AC86">
        <f t="shared" si="3"/>
        <v>16.734085276352214</v>
      </c>
      <c r="AD86">
        <f t="shared" si="4"/>
        <v>1496.4387221189656</v>
      </c>
      <c r="AE86">
        <f>'IDT-1'!B86</f>
        <v>214</v>
      </c>
      <c r="AF86" s="24"/>
      <c r="AG86">
        <f t="shared" si="5"/>
        <v>1710.4387221189656</v>
      </c>
      <c r="AI86" s="34">
        <f>PXIL!H86</f>
        <v>0</v>
      </c>
      <c r="AJ86" s="34">
        <f>PXIL!N86</f>
        <v>0</v>
      </c>
      <c r="AK86" s="34">
        <f>RTM_IEX!H86</f>
        <v>71.959999999999994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134.61000000000004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935.12570559285416</v>
      </c>
      <c r="P87" s="36">
        <v>117.28</v>
      </c>
      <c r="Q87" s="36">
        <v>38.013124773960214</v>
      </c>
      <c r="R87" s="38">
        <v>0</v>
      </c>
      <c r="S87" s="38">
        <v>0</v>
      </c>
      <c r="T87" s="37">
        <f>SUMPRODUCT(LTA!J87:AN87,LTA!J$101:AN$101,LTA!J$103:AN$103)</f>
        <v>24.67</v>
      </c>
      <c r="U87" s="37">
        <f>SUMPRODUCT(LTA!J87:AN87,LTA!J$102:AN$102,LTA!J$103:AN$103)</f>
        <v>62.25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138.16999999999999</v>
      </c>
      <c r="Z87" s="34">
        <f>IEX!N87</f>
        <v>0</v>
      </c>
      <c r="AA87" s="75">
        <f>STOA!H87</f>
        <v>192.48999999999998</v>
      </c>
      <c r="AB87" s="75">
        <f>-STOA!N87</f>
        <v>-238.48</v>
      </c>
      <c r="AC87">
        <f t="shared" si="3"/>
        <v>17.929635629312784</v>
      </c>
      <c r="AD87">
        <f t="shared" si="4"/>
        <v>1637.5705947375018</v>
      </c>
      <c r="AE87">
        <f>'IDT-1'!B87</f>
        <v>46</v>
      </c>
      <c r="AF87" s="24"/>
      <c r="AG87">
        <f t="shared" si="5"/>
        <v>1683.5705947375018</v>
      </c>
      <c r="AI87" s="34">
        <f>PXIL!H87</f>
        <v>0</v>
      </c>
      <c r="AJ87" s="34">
        <f>PXIL!N87</f>
        <v>0</v>
      </c>
      <c r="AK87" s="34">
        <f>RTM_IEX!H87</f>
        <v>91.15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134.61000000000004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934.43971501896146</v>
      </c>
      <c r="P88" s="36">
        <v>117.28</v>
      </c>
      <c r="Q88" s="36">
        <v>38.01487393824997</v>
      </c>
      <c r="R88" s="38">
        <v>0</v>
      </c>
      <c r="S88" s="38">
        <v>0</v>
      </c>
      <c r="T88" s="37">
        <f>SUMPRODUCT(LTA!J88:AN88,LTA!J$101:AN$101,LTA!J$103:AN$103)</f>
        <v>25.33</v>
      </c>
      <c r="U88" s="37">
        <f>SUMPRODUCT(LTA!J88:AN88,LTA!J$102:AN$102,LTA!J$103:AN$103)</f>
        <v>61.6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116.1</v>
      </c>
      <c r="Z88" s="34">
        <f>IEX!N88</f>
        <v>0</v>
      </c>
      <c r="AA88" s="75">
        <f>STOA!H88</f>
        <v>192.48999999999998</v>
      </c>
      <c r="AB88" s="75">
        <f>-STOA!N88</f>
        <v>-238.48</v>
      </c>
      <c r="AC88">
        <f t="shared" si="3"/>
        <v>17.730520001472119</v>
      </c>
      <c r="AD88">
        <f t="shared" si="4"/>
        <v>1614.0654689557393</v>
      </c>
      <c r="AE88">
        <f>'IDT-1'!B88</f>
        <v>51</v>
      </c>
      <c r="AF88" s="24"/>
      <c r="AG88">
        <f t="shared" si="5"/>
        <v>1665.0654689557393</v>
      </c>
      <c r="AI88" s="34">
        <f>PXIL!H88</f>
        <v>0</v>
      </c>
      <c r="AJ88" s="34">
        <f>PXIL!N88</f>
        <v>0</v>
      </c>
      <c r="AK88" s="34">
        <f>RTM_IEX!H88</f>
        <v>90.19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134.61000000000004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934.9049765689615</v>
      </c>
      <c r="P89" s="36">
        <v>117.28</v>
      </c>
      <c r="Q89" s="36">
        <v>38.01487393824997</v>
      </c>
      <c r="R89" s="38">
        <v>0</v>
      </c>
      <c r="S89" s="38">
        <v>0</v>
      </c>
      <c r="T89" s="37">
        <f>SUMPRODUCT(LTA!J89:AN89,LTA!J$101:AN$101,LTA!J$103:AN$103)</f>
        <v>23.67</v>
      </c>
      <c r="U89" s="37">
        <f>SUMPRODUCT(LTA!J89:AN89,LTA!J$102:AN$102,LTA!J$103:AN$103)</f>
        <v>60.81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108.42</v>
      </c>
      <c r="Z89" s="34">
        <f>IEX!N89</f>
        <v>0</v>
      </c>
      <c r="AA89" s="75">
        <f>STOA!H89</f>
        <v>192.48999999999998</v>
      </c>
      <c r="AB89" s="75">
        <f>-STOA!N89</f>
        <v>-238.48</v>
      </c>
      <c r="AC89">
        <f t="shared" si="3"/>
        <v>17.866896198492121</v>
      </c>
      <c r="AD89">
        <f t="shared" si="4"/>
        <v>1630.1643543087193</v>
      </c>
      <c r="AE89">
        <f>'IDT-1'!B89</f>
        <v>46</v>
      </c>
      <c r="AF89" s="24"/>
      <c r="AG89">
        <f t="shared" si="5"/>
        <v>1676.1643543087193</v>
      </c>
      <c r="AI89" s="34">
        <f>PXIL!H89</f>
        <v>0</v>
      </c>
      <c r="AJ89" s="34">
        <f>PXIL!N89</f>
        <v>0</v>
      </c>
      <c r="AK89" s="34">
        <f>RTM_IEX!H89</f>
        <v>116.09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134.61000000000004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925.26766261896148</v>
      </c>
      <c r="P90" s="36">
        <v>117.28</v>
      </c>
      <c r="Q90" s="36">
        <v>38.01487393824997</v>
      </c>
      <c r="R90" s="38">
        <v>0</v>
      </c>
      <c r="S90" s="38">
        <v>0</v>
      </c>
      <c r="T90" s="37">
        <f>SUMPRODUCT(LTA!J90:AN90,LTA!J$101:AN$101,LTA!J$103:AN$103)</f>
        <v>23.67</v>
      </c>
      <c r="U90" s="37">
        <f>SUMPRODUCT(LTA!J90:AN90,LTA!J$102:AN$102,LTA!J$103:AN$103)</f>
        <v>60.46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76.760000000000005</v>
      </c>
      <c r="Z90" s="34">
        <f>IEX!N90</f>
        <v>0</v>
      </c>
      <c r="AA90" s="75">
        <f>STOA!H90</f>
        <v>192.48999999999998</v>
      </c>
      <c r="AB90" s="75">
        <f>-STOA!N90</f>
        <v>-238.48</v>
      </c>
      <c r="AC90">
        <f t="shared" si="3"/>
        <v>17.49295076131212</v>
      </c>
      <c r="AD90">
        <f t="shared" si="4"/>
        <v>1586.0209857958994</v>
      </c>
      <c r="AE90">
        <f>'IDT-1'!B90</f>
        <v>66</v>
      </c>
      <c r="AF90" s="24"/>
      <c r="AG90">
        <f t="shared" si="5"/>
        <v>1652.0209857958994</v>
      </c>
      <c r="AI90" s="34">
        <f>PXIL!H90</f>
        <v>0</v>
      </c>
      <c r="AJ90" s="34">
        <f>PXIL!N90</f>
        <v>0</v>
      </c>
      <c r="AK90" s="34">
        <f>RTM_IEX!H90</f>
        <v>113.22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134.61000000000004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924.93903225537986</v>
      </c>
      <c r="P91" s="36">
        <v>117.28522545000891</v>
      </c>
      <c r="Q91" s="36">
        <v>38.013124773960214</v>
      </c>
      <c r="R91" s="38">
        <v>0</v>
      </c>
      <c r="S91" s="38">
        <v>0</v>
      </c>
      <c r="T91" s="37">
        <f>SUMPRODUCT(LTA!J91:AN91,LTA!J$101:AN$101,LTA!J$103:AN$103)</f>
        <v>23.67</v>
      </c>
      <c r="U91" s="37">
        <f>SUMPRODUCT(LTA!J91:AN91,LTA!J$102:AN$102,LTA!J$103:AN$103)</f>
        <v>59.660000000000004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129.53</v>
      </c>
      <c r="Z91" s="34">
        <f>IEX!N91</f>
        <v>0</v>
      </c>
      <c r="AA91" s="75">
        <f>STOA!H91</f>
        <v>192.39</v>
      </c>
      <c r="AB91" s="75">
        <f>-STOA!N91</f>
        <v>-273.02999999999997</v>
      </c>
      <c r="AC91">
        <f t="shared" si="3"/>
        <v>18.275053966452997</v>
      </c>
      <c r="AD91">
        <f t="shared" si="4"/>
        <v>1608.9537285128965</v>
      </c>
      <c r="AE91">
        <f>'IDT-1'!B91</f>
        <v>4</v>
      </c>
      <c r="AF91" s="24"/>
      <c r="AG91">
        <f t="shared" si="5"/>
        <v>1612.9537285128965</v>
      </c>
      <c r="AI91" s="34">
        <f>PXIL!H91</f>
        <v>0</v>
      </c>
      <c r="AJ91" s="34">
        <f>PXIL!N91</f>
        <v>0</v>
      </c>
      <c r="AK91" s="34">
        <f>RTM_IEX!H91</f>
        <v>119.94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134.61000000000004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917.8496980944027</v>
      </c>
      <c r="P92" s="36">
        <v>117.28522545000891</v>
      </c>
      <c r="Q92" s="36">
        <v>38.013124773960214</v>
      </c>
      <c r="R92" s="38">
        <v>0</v>
      </c>
      <c r="S92" s="38">
        <v>0</v>
      </c>
      <c r="T92" s="37">
        <f>SUMPRODUCT(LTA!J92:AN92,LTA!J$101:AN$101,LTA!J$103:AN$103)</f>
        <v>23.67</v>
      </c>
      <c r="U92" s="37">
        <f>SUMPRODUCT(LTA!J92:AN92,LTA!J$102:AN$102,LTA!J$103:AN$103)</f>
        <v>59.2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69.09</v>
      </c>
      <c r="Z92" s="34">
        <f>IEX!N92</f>
        <v>0</v>
      </c>
      <c r="AA92" s="75">
        <f>STOA!H92</f>
        <v>192.39</v>
      </c>
      <c r="AB92" s="75">
        <f>-STOA!N92</f>
        <v>-273.02999999999997</v>
      </c>
      <c r="AC92">
        <f t="shared" si="3"/>
        <v>17.808691559500787</v>
      </c>
      <c r="AD92">
        <f t="shared" si="4"/>
        <v>1553.9007567588715</v>
      </c>
      <c r="AE92">
        <f>'IDT-1'!B92</f>
        <v>19</v>
      </c>
      <c r="AF92" s="24"/>
      <c r="AG92">
        <f t="shared" si="5"/>
        <v>1572.9007567588715</v>
      </c>
      <c r="AI92" s="34">
        <f>PXIL!H92</f>
        <v>0</v>
      </c>
      <c r="AJ92" s="34">
        <f>PXIL!N92</f>
        <v>0</v>
      </c>
      <c r="AK92" s="34">
        <f>RTM_IEX!H92</f>
        <v>132.41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134.61000000000004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908.21238414440268</v>
      </c>
      <c r="P93" s="36">
        <v>117.28522545000891</v>
      </c>
      <c r="Q93" s="36">
        <v>38.013124773960214</v>
      </c>
      <c r="R93" s="38">
        <v>0</v>
      </c>
      <c r="S93" s="38">
        <v>0</v>
      </c>
      <c r="T93" s="37">
        <f>SUMPRODUCT(LTA!J93:AN93,LTA!J$101:AN$101,LTA!J$103:AN$103)</f>
        <v>23.67</v>
      </c>
      <c r="U93" s="37">
        <f>SUMPRODUCT(LTA!J93:AN93,LTA!J$102:AN$102,LTA!J$103:AN$103)</f>
        <v>58.260000000000005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192.39</v>
      </c>
      <c r="AB93" s="75">
        <f>-STOA!N93</f>
        <v>-273.02999999999997</v>
      </c>
      <c r="AC93">
        <f t="shared" si="3"/>
        <v>17.244234122320787</v>
      </c>
      <c r="AD93">
        <f t="shared" si="4"/>
        <v>1487.2679002460511</v>
      </c>
      <c r="AE93">
        <f>'IDT-1'!B93</f>
        <v>47</v>
      </c>
      <c r="AF93" s="24"/>
      <c r="AG93">
        <f t="shared" si="5"/>
        <v>1534.2679002460511</v>
      </c>
      <c r="AI93" s="34">
        <f>PXIL!H93</f>
        <v>0</v>
      </c>
      <c r="AJ93" s="34">
        <f>PXIL!N93</f>
        <v>0</v>
      </c>
      <c r="AK93" s="34">
        <f>RTM_IEX!H93</f>
        <v>144.88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134.61000000000004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908.21238414440268</v>
      </c>
      <c r="P94" s="36">
        <v>117.28</v>
      </c>
      <c r="Q94" s="36">
        <v>38.013124773960214</v>
      </c>
      <c r="R94" s="38">
        <v>0</v>
      </c>
      <c r="S94" s="38">
        <v>0</v>
      </c>
      <c r="T94" s="37">
        <f>SUMPRODUCT(LTA!J94:AN94,LTA!J$101:AN$101,LTA!J$103:AN$103)</f>
        <v>23.67</v>
      </c>
      <c r="U94" s="37">
        <f>SUMPRODUCT(LTA!J94:AN94,LTA!J$102:AN$102,LTA!J$103:AN$103)</f>
        <v>57.660000000000004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192.39</v>
      </c>
      <c r="AB94" s="75">
        <f>-STOA!N94</f>
        <v>-273.02999999999997</v>
      </c>
      <c r="AC94">
        <f t="shared" si="3"/>
        <v>17.231086228540711</v>
      </c>
      <c r="AD94">
        <f t="shared" si="4"/>
        <v>1485.7158226898225</v>
      </c>
      <c r="AE94">
        <f>'IDT-1'!B94</f>
        <v>0</v>
      </c>
      <c r="AF94" s="24"/>
      <c r="AG94">
        <f t="shared" si="5"/>
        <v>1485.7158226898225</v>
      </c>
      <c r="AI94" s="34">
        <f>PXIL!H94</f>
        <v>0</v>
      </c>
      <c r="AJ94" s="34">
        <f>PXIL!N94</f>
        <v>0</v>
      </c>
      <c r="AK94" s="34">
        <f>RTM_IEX!H94</f>
        <v>143.91999999999999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852.40761317467854</v>
      </c>
      <c r="P95" s="36">
        <v>117.28</v>
      </c>
      <c r="Q95" s="36">
        <v>38.013124773960214</v>
      </c>
      <c r="R95" s="38">
        <v>0</v>
      </c>
      <c r="S95" s="38">
        <v>0</v>
      </c>
      <c r="T95" s="37">
        <f>SUMPRODUCT(LTA!J95:AN95,LTA!J$101:AN$101,LTA!J$103:AN$103)</f>
        <v>23.330000000000002</v>
      </c>
      <c r="U95" s="37">
        <f>SUMPRODUCT(LTA!J95:AN95,LTA!J$102:AN$102,LTA!J$103:AN$103)</f>
        <v>56.870000000000005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192.39</v>
      </c>
      <c r="AB95" s="75">
        <f>-STOA!N95</f>
        <v>-218.02999999999997</v>
      </c>
      <c r="AC95">
        <f t="shared" si="3"/>
        <v>15.666328477526127</v>
      </c>
      <c r="AD95">
        <f t="shared" si="4"/>
        <v>1411.4658094711126</v>
      </c>
      <c r="AE95">
        <f>'IDT-1'!B95</f>
        <v>0</v>
      </c>
      <c r="AF95" s="24"/>
      <c r="AG95">
        <f t="shared" si="5"/>
        <v>1411.4658094711126</v>
      </c>
      <c r="AI95" s="34">
        <f>PXIL!H95</f>
        <v>0</v>
      </c>
      <c r="AJ95" s="34">
        <f>PXIL!N95</f>
        <v>0</v>
      </c>
      <c r="AK95" s="34">
        <f>RTM_IEX!H95</f>
        <v>70.040000000000006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797.87055800535654</v>
      </c>
      <c r="P96" s="36">
        <v>117.28</v>
      </c>
      <c r="Q96" s="36">
        <v>38.013124773960214</v>
      </c>
      <c r="R96" s="38">
        <v>0</v>
      </c>
      <c r="S96" s="38">
        <v>0</v>
      </c>
      <c r="T96" s="37">
        <f>SUMPRODUCT(LTA!J96:AN96,LTA!J$101:AN$101,LTA!J$103:AN$103)</f>
        <v>23.330000000000002</v>
      </c>
      <c r="U96" s="37">
        <f>SUMPRODUCT(LTA!J96:AN96,LTA!J$102:AN$102,LTA!J$103:AN$103)</f>
        <v>56.47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192.39</v>
      </c>
      <c r="AB96" s="75">
        <f>-STOA!N96</f>
        <v>-218.02999999999997</v>
      </c>
      <c r="AC96">
        <f t="shared" si="3"/>
        <v>15.116237214103824</v>
      </c>
      <c r="AD96">
        <f>SUM(B96:AB96,AI96:AT96)-AC96</f>
        <v>1346.528845565213</v>
      </c>
      <c r="AE96">
        <f>'IDT-1'!B96</f>
        <v>0</v>
      </c>
      <c r="AF96" s="24"/>
      <c r="AG96">
        <f t="shared" si="5"/>
        <v>1346.528845565213</v>
      </c>
      <c r="AI96" s="34">
        <f>PXIL!H96</f>
        <v>0</v>
      </c>
      <c r="AJ96" s="34">
        <f>PXIL!N96</f>
        <v>0</v>
      </c>
      <c r="AK96" s="34">
        <f>RTM_IEX!H96</f>
        <v>59.49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777.12579707470218</v>
      </c>
      <c r="P97" s="36">
        <v>117.28</v>
      </c>
      <c r="Q97" s="36">
        <v>38.013124773960214</v>
      </c>
      <c r="R97" s="38">
        <v>0</v>
      </c>
      <c r="S97" s="38">
        <v>0</v>
      </c>
      <c r="T97" s="37">
        <f>SUMPRODUCT(LTA!J97:AN97,LTA!J$101:AN$101,LTA!J$103:AN$103)</f>
        <v>23.330000000000002</v>
      </c>
      <c r="U97" s="37">
        <f>SUMPRODUCT(LTA!J97:AN97,LTA!J$102:AN$102,LTA!J$103:AN$103)</f>
        <v>55.67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192.39</v>
      </c>
      <c r="AB97" s="75">
        <f>-STOA!N97</f>
        <v>-218.02999999999997</v>
      </c>
      <c r="AC97">
        <f t="shared" si="3"/>
        <v>14.435545222286327</v>
      </c>
      <c r="AD97">
        <f t="shared" si="4"/>
        <v>1266.1747766263763</v>
      </c>
      <c r="AE97">
        <f>'IDT-1'!B97</f>
        <v>0</v>
      </c>
      <c r="AF97" s="24"/>
      <c r="AG97">
        <f t="shared" si="5"/>
        <v>1266.1747766263763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720.48621700169724</v>
      </c>
      <c r="P98" s="36">
        <v>117.28</v>
      </c>
      <c r="Q98" s="36">
        <v>38.013124773960214</v>
      </c>
      <c r="R98" s="38">
        <v>0</v>
      </c>
      <c r="S98" s="38">
        <v>0</v>
      </c>
      <c r="T98" s="37">
        <f>SUMPRODUCT(LTA!J98:AN98,LTA!J$101:AN$101,LTA!J$103:AN$103)</f>
        <v>23.330000000000002</v>
      </c>
      <c r="U98" s="37">
        <f>SUMPRODUCT(LTA!J98:AN98,LTA!J$102:AN$102,LTA!J$103:AN$103)</f>
        <v>55.19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192.39</v>
      </c>
      <c r="AB98" s="75">
        <f>-STOA!N98</f>
        <v>-218.02999999999997</v>
      </c>
      <c r="AC98">
        <f t="shared" si="3"/>
        <v>13.955740749673085</v>
      </c>
      <c r="AD98">
        <f t="shared" si="4"/>
        <v>1209.5350010259842</v>
      </c>
      <c r="AE98">
        <f>'IDT-1'!B98</f>
        <v>0</v>
      </c>
      <c r="AF98" s="24"/>
      <c r="AG98">
        <f t="shared" si="5"/>
        <v>1209.5350010259842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0.21756980000000034</v>
      </c>
      <c r="E99">
        <f t="shared" si="6"/>
        <v>1.696159852541395E-2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3.1612725000000039</v>
      </c>
      <c r="J99">
        <f t="shared" si="6"/>
        <v>0</v>
      </c>
      <c r="K99">
        <f t="shared" si="6"/>
        <v>4.1825000000000001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19.825374462633878</v>
      </c>
      <c r="P99" s="36">
        <f t="shared" si="6"/>
        <v>2.2361305817089843</v>
      </c>
      <c r="Q99" s="36">
        <f t="shared" si="6"/>
        <v>0.75804558480181716</v>
      </c>
      <c r="R99" s="38">
        <f t="shared" si="6"/>
        <v>0.39335861364096336</v>
      </c>
      <c r="S99" s="38">
        <f t="shared" si="6"/>
        <v>0</v>
      </c>
      <c r="T99" s="37">
        <f t="shared" si="6"/>
        <v>3.9642424999999992</v>
      </c>
      <c r="U99" s="37">
        <f t="shared" si="6"/>
        <v>1.1901775000000003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1.2882850000000001</v>
      </c>
      <c r="Z99" s="34">
        <f t="shared" si="6"/>
        <v>-0.51075000000000004</v>
      </c>
      <c r="AA99" s="75">
        <f t="shared" si="6"/>
        <v>4.6197299999999997</v>
      </c>
      <c r="AB99" s="75">
        <f t="shared" si="6"/>
        <v>-5.6227199999999895</v>
      </c>
      <c r="AC99">
        <f t="shared" si="6"/>
        <v>0.41447107522081678</v>
      </c>
      <c r="AD99">
        <f t="shared" si="6"/>
        <v>36.107814566090255</v>
      </c>
      <c r="AE99">
        <f t="shared" si="6"/>
        <v>0.72582949999999991</v>
      </c>
      <c r="AG99">
        <f t="shared" si="6"/>
        <v>36.833644066090244</v>
      </c>
      <c r="AI99">
        <f t="shared" si="6"/>
        <v>0</v>
      </c>
      <c r="AJ99">
        <f t="shared" si="6"/>
        <v>0</v>
      </c>
      <c r="AK99">
        <f t="shared" si="6"/>
        <v>1.0513575000000002</v>
      </c>
      <c r="AL99">
        <f t="shared" si="6"/>
        <v>-0.24925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45305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5.24925</v>
      </c>
      <c r="E3">
        <f>GT_NG!Q3</f>
        <v>8.0177608626704728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47.410000000000004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602.47062492784619</v>
      </c>
      <c r="P3" s="36">
        <v>28.79</v>
      </c>
      <c r="Q3" s="36">
        <v>9.59</v>
      </c>
      <c r="R3" s="38">
        <v>0</v>
      </c>
      <c r="S3" s="38">
        <v>0</v>
      </c>
      <c r="T3" s="37">
        <f>SUMPRODUCT(LTA!J3:AN3,LTA!J$101:AN$101,LTA!J$104:AN$104)</f>
        <v>15</v>
      </c>
      <c r="U3" s="37">
        <f>SUMPRODUCT(LTA!J3:AN3,LTA!J$102:AN$102,LTA!J$104:AN$104)</f>
        <v>56.94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-153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8.6021261236980244</v>
      </c>
      <c r="AD3">
        <f>SUM(B3:AB3,AI3:AT3)-AC3</f>
        <v>516.37550966681863</v>
      </c>
      <c r="AE3">
        <f>'IDT-1'!C3</f>
        <v>0</v>
      </c>
      <c r="AF3" s="24"/>
      <c r="AG3">
        <f>SUM(AD3:AF3)</f>
        <v>516.37550966681863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5.24925</v>
      </c>
      <c r="E4">
        <f>GT_NG!Q4</f>
        <v>8.0172148785736237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47.410000000000004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589.69388703190157</v>
      </c>
      <c r="P4" s="36">
        <v>28.79</v>
      </c>
      <c r="Q4" s="36">
        <v>9.59</v>
      </c>
      <c r="R4" s="38">
        <v>0</v>
      </c>
      <c r="S4" s="38">
        <v>0</v>
      </c>
      <c r="T4" s="37">
        <f>SUMPRODUCT(LTA!J4:AN4,LTA!J$101:AN$101,LTA!J$104:AN$104)</f>
        <v>15</v>
      </c>
      <c r="U4" s="37">
        <f>SUMPRODUCT(LTA!J4:AN4,LTA!J$102:AN$102,LTA!J$104:AN$104)</f>
        <v>56.94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-178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8.6218643049790114</v>
      </c>
      <c r="AD4">
        <f t="shared" ref="AD4:AD67" si="1">SUM(B4:AB4,AI4:AT4)-AC4</f>
        <v>488.57848760549609</v>
      </c>
      <c r="AE4">
        <f>'IDT-1'!C4</f>
        <v>0</v>
      </c>
      <c r="AF4" s="24"/>
      <c r="AG4">
        <f t="shared" ref="AG4:AG67" si="2">SUM(AD4:AF4)</f>
        <v>488.57848760549609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5.24925</v>
      </c>
      <c r="E5">
        <f>GT_NG!Q5</f>
        <v>8.0172148785736237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47.410000000000004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590.37728214684194</v>
      </c>
      <c r="P5" s="36">
        <v>28.780000000000005</v>
      </c>
      <c r="Q5" s="36">
        <v>9.59</v>
      </c>
      <c r="R5" s="38">
        <v>0</v>
      </c>
      <c r="S5" s="38">
        <v>0</v>
      </c>
      <c r="T5" s="37">
        <f>SUMPRODUCT(LTA!J5:AN5,LTA!J$101:AN$101,LTA!J$104:AN$104)</f>
        <v>15</v>
      </c>
      <c r="U5" s="37">
        <f>SUMPRODUCT(LTA!J5:AN5,LTA!J$102:AN$102,LTA!J$104:AN$104)</f>
        <v>56.94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-203</v>
      </c>
      <c r="AA5" s="75">
        <f>STOA!I5</f>
        <v>0</v>
      </c>
      <c r="AB5" s="75">
        <f>-STOA!O5</f>
        <v>-75.489999999999995</v>
      </c>
      <c r="AC5">
        <f t="shared" si="0"/>
        <v>8.873184397966293</v>
      </c>
      <c r="AD5">
        <f t="shared" si="1"/>
        <v>460.0005626274492</v>
      </c>
      <c r="AE5">
        <f>'IDT-1'!C5</f>
        <v>0</v>
      </c>
      <c r="AF5" s="24"/>
      <c r="AG5">
        <f t="shared" si="2"/>
        <v>460.0005626274492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4.6659999999999995</v>
      </c>
      <c r="E6">
        <f>GT_NG!Q6</f>
        <v>8.0172148785736237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47.410000000000004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590.48667610913617</v>
      </c>
      <c r="P6" s="36">
        <v>28.780000000000005</v>
      </c>
      <c r="Q6" s="36">
        <v>9.59</v>
      </c>
      <c r="R6" s="38">
        <v>0</v>
      </c>
      <c r="S6" s="38">
        <v>0</v>
      </c>
      <c r="T6" s="37">
        <f>SUMPRODUCT(LTA!J6:AN6,LTA!J$101:AN$101,LTA!J$104:AN$104)</f>
        <v>15</v>
      </c>
      <c r="U6" s="37">
        <f>SUMPRODUCT(LTA!J6:AN6,LTA!J$102:AN$102,LTA!J$104:AN$104)</f>
        <v>56.94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-228</v>
      </c>
      <c r="AA6" s="75">
        <f>STOA!I6</f>
        <v>0</v>
      </c>
      <c r="AB6" s="75">
        <f>-STOA!O6</f>
        <v>-75.489999999999995</v>
      </c>
      <c r="AC6">
        <f t="shared" si="0"/>
        <v>9.0555694771971247</v>
      </c>
      <c r="AD6">
        <f t="shared" si="1"/>
        <v>437.34432151051266</v>
      </c>
      <c r="AE6">
        <f>'IDT-1'!C6</f>
        <v>0</v>
      </c>
      <c r="AF6" s="24"/>
      <c r="AG6">
        <f t="shared" si="2"/>
        <v>437.34432151051266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4.6659999999999995</v>
      </c>
      <c r="E7">
        <f>GT_NG!Q7</f>
        <v>8.0172148785736237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595.75993463993325</v>
      </c>
      <c r="P7" s="36">
        <v>28.780000000000005</v>
      </c>
      <c r="Q7" s="36">
        <v>9.59</v>
      </c>
      <c r="R7" s="38">
        <v>0</v>
      </c>
      <c r="S7" s="38">
        <v>0</v>
      </c>
      <c r="T7" s="37">
        <f>SUMPRODUCT(LTA!J7:AN7,LTA!J$101:AN$101,LTA!J$104:AN$104)</f>
        <v>15</v>
      </c>
      <c r="U7" s="37">
        <f>SUMPRODUCT(LTA!J7:AN7,LTA!J$102:AN$102,LTA!J$104:AN$104)</f>
        <v>56.94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-243</v>
      </c>
      <c r="AA7" s="75">
        <f>STOA!I7</f>
        <v>0</v>
      </c>
      <c r="AB7" s="75">
        <f>-STOA!O7</f>
        <v>-75.489999999999995</v>
      </c>
      <c r="AC7">
        <f t="shared" si="0"/>
        <v>9.1847042633510014</v>
      </c>
      <c r="AD7">
        <f t="shared" si="1"/>
        <v>434.51213513267726</v>
      </c>
      <c r="AE7">
        <f>'IDT-1'!C7</f>
        <v>0</v>
      </c>
      <c r="AF7" s="24"/>
      <c r="AG7">
        <f t="shared" si="2"/>
        <v>434.51213513267726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4.6659999999999995</v>
      </c>
      <c r="E8">
        <f>GT_NG!Q8</f>
        <v>8.0172148785736237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595.75993463993325</v>
      </c>
      <c r="P8" s="36">
        <v>28.780000000000005</v>
      </c>
      <c r="Q8" s="36">
        <v>9.59</v>
      </c>
      <c r="R8" s="38">
        <v>0</v>
      </c>
      <c r="S8" s="38">
        <v>0</v>
      </c>
      <c r="T8" s="37">
        <f>SUMPRODUCT(LTA!J8:AN8,LTA!J$101:AN$101,LTA!J$104:AN$104)</f>
        <v>15</v>
      </c>
      <c r="U8" s="37">
        <f>SUMPRODUCT(LTA!J8:AN8,LTA!J$102:AN$102,LTA!J$104:AN$104)</f>
        <v>56.94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-253</v>
      </c>
      <c r="AA8" s="75">
        <f>STOA!I8</f>
        <v>0</v>
      </c>
      <c r="AB8" s="75">
        <f>-STOA!O8</f>
        <v>-75.489999999999995</v>
      </c>
      <c r="AC8">
        <f t="shared" si="0"/>
        <v>9.3541274178487832</v>
      </c>
      <c r="AD8">
        <f t="shared" si="1"/>
        <v>414.34271197817952</v>
      </c>
      <c r="AE8">
        <f>'IDT-1'!C8</f>
        <v>0</v>
      </c>
      <c r="AF8" s="24"/>
      <c r="AG8">
        <f t="shared" si="2"/>
        <v>414.34271197817952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4.6659999999999995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590.48667610913617</v>
      </c>
      <c r="P9" s="36">
        <v>28.780000000000005</v>
      </c>
      <c r="Q9" s="36">
        <v>9.59</v>
      </c>
      <c r="R9" s="38">
        <v>0</v>
      </c>
      <c r="S9" s="38">
        <v>0</v>
      </c>
      <c r="T9" s="37">
        <f>SUMPRODUCT(LTA!J9:AN9,LTA!J$101:AN$101,LTA!J$104:AN$104)</f>
        <v>15</v>
      </c>
      <c r="U9" s="37">
        <f>SUMPRODUCT(LTA!J9:AN9,LTA!J$102:AN$102,LTA!J$104:AN$104)</f>
        <v>56.94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-273</v>
      </c>
      <c r="AA9" s="75">
        <f>STOA!I9</f>
        <v>0</v>
      </c>
      <c r="AB9" s="75">
        <f>-STOA!O9</f>
        <v>-75.489999999999995</v>
      </c>
      <c r="AC9">
        <f t="shared" si="0"/>
        <v>9.4119105957078499</v>
      </c>
      <c r="AD9">
        <f t="shared" si="1"/>
        <v>380.99445539094955</v>
      </c>
      <c r="AE9">
        <f>'IDT-1'!C9</f>
        <v>0</v>
      </c>
      <c r="AF9" s="24"/>
      <c r="AG9">
        <f t="shared" si="2"/>
        <v>380.99445539094955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4.6659999999999995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590.37905863993331</v>
      </c>
      <c r="P10" s="36">
        <v>28.780000000000005</v>
      </c>
      <c r="Q10" s="36">
        <v>9.59</v>
      </c>
      <c r="R10" s="38">
        <v>0</v>
      </c>
      <c r="S10" s="38">
        <v>0</v>
      </c>
      <c r="T10" s="37">
        <f>SUMPRODUCT(LTA!J10:AN10,LTA!J$101:AN$101,LTA!J$104:AN$104)</f>
        <v>15</v>
      </c>
      <c r="U10" s="37">
        <f>SUMPRODUCT(LTA!J10:AN10,LTA!J$102:AN$102,LTA!J$104:AN$104)</f>
        <v>56.94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-288</v>
      </c>
      <c r="AA10" s="75">
        <f>STOA!I10</f>
        <v>0</v>
      </c>
      <c r="AB10" s="75">
        <f>-STOA!O10</f>
        <v>-75.489999999999995</v>
      </c>
      <c r="AC10">
        <f t="shared" si="0"/>
        <v>9.5380739748398824</v>
      </c>
      <c r="AD10">
        <f t="shared" si="1"/>
        <v>365.76067454261477</v>
      </c>
      <c r="AE10">
        <f>'IDT-1'!C10</f>
        <v>0</v>
      </c>
      <c r="AF10" s="24"/>
      <c r="AG10">
        <f t="shared" si="2"/>
        <v>365.76067454261477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4.6659999999999995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589.49383363145876</v>
      </c>
      <c r="P11" s="36">
        <v>28.780000000000005</v>
      </c>
      <c r="Q11" s="36">
        <v>9.59</v>
      </c>
      <c r="R11" s="38">
        <v>0</v>
      </c>
      <c r="S11" s="38">
        <v>0</v>
      </c>
      <c r="T11" s="37">
        <f>SUMPRODUCT(LTA!J11:AN11,LTA!J$101:AN$101,LTA!J$104:AN$104)</f>
        <v>22.67</v>
      </c>
      <c r="U11" s="37">
        <f>SUMPRODUCT(LTA!J11:AN11,LTA!J$102:AN$102,LTA!J$104:AN$104)</f>
        <v>56.94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-288</v>
      </c>
      <c r="AA11" s="75">
        <f>STOA!I11</f>
        <v>0</v>
      </c>
      <c r="AB11" s="75">
        <f>-STOA!O11</f>
        <v>-75.489999999999995</v>
      </c>
      <c r="AC11">
        <f t="shared" si="0"/>
        <v>9.6797776620175853</v>
      </c>
      <c r="AD11">
        <f t="shared" si="1"/>
        <v>362.40374584696247</v>
      </c>
      <c r="AE11">
        <f>'IDT-1'!C11</f>
        <v>0</v>
      </c>
      <c r="AF11" s="24"/>
      <c r="AG11">
        <f t="shared" si="2"/>
        <v>362.40374584696247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4.6659999999999995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589.49383363145876</v>
      </c>
      <c r="P12" s="36">
        <v>28.780000000000005</v>
      </c>
      <c r="Q12" s="36">
        <v>9.59</v>
      </c>
      <c r="R12" s="38">
        <v>0</v>
      </c>
      <c r="S12" s="38">
        <v>0</v>
      </c>
      <c r="T12" s="37">
        <f>SUMPRODUCT(LTA!J12:AN12,LTA!J$101:AN$101,LTA!J$104:AN$104)</f>
        <v>22.34</v>
      </c>
      <c r="U12" s="37">
        <f>SUMPRODUCT(LTA!J12:AN12,LTA!J$102:AN$102,LTA!J$104:AN$104)</f>
        <v>56.94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-298</v>
      </c>
      <c r="AA12" s="75">
        <f>STOA!I12</f>
        <v>0</v>
      </c>
      <c r="AB12" s="75">
        <f>-STOA!O12</f>
        <v>-75.489999999999995</v>
      </c>
      <c r="AC12">
        <f t="shared" si="0"/>
        <v>9.7617172392664777</v>
      </c>
      <c r="AD12">
        <f t="shared" si="1"/>
        <v>351.99180626971366</v>
      </c>
      <c r="AE12">
        <f>'IDT-1'!C12</f>
        <v>0</v>
      </c>
      <c r="AF12" s="24"/>
      <c r="AG12">
        <f t="shared" si="2"/>
        <v>351.99180626971366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4.6659999999999995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589.49383363145876</v>
      </c>
      <c r="P13" s="36">
        <v>28.780000000000005</v>
      </c>
      <c r="Q13" s="36">
        <v>9.59</v>
      </c>
      <c r="R13" s="38">
        <v>0</v>
      </c>
      <c r="S13" s="38">
        <v>0</v>
      </c>
      <c r="T13" s="37">
        <f>SUMPRODUCT(LTA!J13:AN13,LTA!J$101:AN$101,LTA!J$104:AN$104)</f>
        <v>22.28</v>
      </c>
      <c r="U13" s="37">
        <f>SUMPRODUCT(LTA!J13:AN13,LTA!J$102:AN$102,LTA!J$104:AN$104)</f>
        <v>58.44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-308</v>
      </c>
      <c r="AA13" s="75">
        <f>STOA!I13</f>
        <v>0</v>
      </c>
      <c r="AB13" s="75">
        <f>-STOA!O13</f>
        <v>-75.489999999999995</v>
      </c>
      <c r="AC13">
        <f t="shared" si="0"/>
        <v>9.8161690278909219</v>
      </c>
      <c r="AD13">
        <f t="shared" si="1"/>
        <v>348.37735448108907</v>
      </c>
      <c r="AE13">
        <f>'IDT-1'!C13</f>
        <v>0</v>
      </c>
      <c r="AF13" s="24"/>
      <c r="AG13">
        <f t="shared" si="2"/>
        <v>348.37735448108907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4.6659999999999995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589.49383363145876</v>
      </c>
      <c r="P14" s="36">
        <v>28.780000000000005</v>
      </c>
      <c r="Q14" s="36">
        <v>9.59</v>
      </c>
      <c r="R14" s="38">
        <v>0</v>
      </c>
      <c r="S14" s="38">
        <v>0</v>
      </c>
      <c r="T14" s="37">
        <f>SUMPRODUCT(LTA!J14:AN14,LTA!J$101:AN$101,LTA!J$104:AN$104)</f>
        <v>21.95</v>
      </c>
      <c r="U14" s="37">
        <f>SUMPRODUCT(LTA!J14:AN14,LTA!J$102:AN$102,LTA!J$104:AN$104)</f>
        <v>58.44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-318</v>
      </c>
      <c r="AA14" s="75">
        <f>STOA!I14</f>
        <v>0</v>
      </c>
      <c r="AB14" s="75">
        <f>-STOA!O14</f>
        <v>-75.489999999999995</v>
      </c>
      <c r="AC14">
        <f t="shared" si="0"/>
        <v>9.8981086051398126</v>
      </c>
      <c r="AD14">
        <f t="shared" si="1"/>
        <v>337.96541490384021</v>
      </c>
      <c r="AE14">
        <f>'IDT-1'!C14</f>
        <v>0</v>
      </c>
      <c r="AF14" s="24"/>
      <c r="AG14">
        <f t="shared" si="2"/>
        <v>337.96541490384021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4.6659999999999995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589.49383363145876</v>
      </c>
      <c r="P15" s="36">
        <v>28.780000000000005</v>
      </c>
      <c r="Q15" s="36">
        <v>9.59</v>
      </c>
      <c r="R15" s="38">
        <v>0</v>
      </c>
      <c r="S15" s="38">
        <v>0</v>
      </c>
      <c r="T15" s="37">
        <f>SUMPRODUCT(LTA!J15:AN15,LTA!J$101:AN$101,LTA!J$104:AN$104)</f>
        <v>21.34</v>
      </c>
      <c r="U15" s="37">
        <f>SUMPRODUCT(LTA!J15:AN15,LTA!J$102:AN$102,LTA!J$104:AN$104)</f>
        <v>58.44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-323</v>
      </c>
      <c r="AA15" s="75">
        <f>STOA!I15</f>
        <v>0</v>
      </c>
      <c r="AB15" s="75">
        <f>-STOA!O15</f>
        <v>-75.489999999999995</v>
      </c>
      <c r="AC15">
        <f t="shared" si="0"/>
        <v>9.9353403937642586</v>
      </c>
      <c r="AD15">
        <f t="shared" si="1"/>
        <v>332.3181831152159</v>
      </c>
      <c r="AE15">
        <f>'IDT-1'!C15</f>
        <v>0</v>
      </c>
      <c r="AF15" s="24"/>
      <c r="AG15">
        <f t="shared" si="2"/>
        <v>332.3181831152159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4.6659999999999995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589.49383363145876</v>
      </c>
      <c r="P16" s="36">
        <v>28.780000000000005</v>
      </c>
      <c r="Q16" s="36">
        <v>9.59</v>
      </c>
      <c r="R16" s="38">
        <v>0</v>
      </c>
      <c r="S16" s="38">
        <v>0</v>
      </c>
      <c r="T16" s="37">
        <f>SUMPRODUCT(LTA!J16:AN16,LTA!J$101:AN$101,LTA!J$104:AN$104)</f>
        <v>21.1</v>
      </c>
      <c r="U16" s="37">
        <f>SUMPRODUCT(LTA!J16:AN16,LTA!J$102:AN$102,LTA!J$104:AN$104)</f>
        <v>58.44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-323</v>
      </c>
      <c r="AA16" s="75">
        <f>STOA!I16</f>
        <v>0</v>
      </c>
      <c r="AB16" s="75">
        <f>-STOA!O16</f>
        <v>-75.489999999999995</v>
      </c>
      <c r="AC16">
        <f t="shared" si="0"/>
        <v>9.9333243937642592</v>
      </c>
      <c r="AD16">
        <f t="shared" si="1"/>
        <v>332.08019911521586</v>
      </c>
      <c r="AE16">
        <f>'IDT-1'!C16</f>
        <v>0</v>
      </c>
      <c r="AF16" s="24"/>
      <c r="AG16">
        <f t="shared" si="2"/>
        <v>332.08019911521586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4.6659999999999995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589.49383363145876</v>
      </c>
      <c r="P17" s="36">
        <v>28.780000000000005</v>
      </c>
      <c r="Q17" s="36">
        <v>9.59</v>
      </c>
      <c r="R17" s="38">
        <v>0</v>
      </c>
      <c r="S17" s="38">
        <v>0</v>
      </c>
      <c r="T17" s="37">
        <f>SUMPRODUCT(LTA!J17:AN17,LTA!J$101:AN$101,LTA!J$104:AN$104)</f>
        <v>20.62</v>
      </c>
      <c r="U17" s="37">
        <f>SUMPRODUCT(LTA!J17:AN17,LTA!J$102:AN$102,LTA!J$104:AN$104)</f>
        <v>58.44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-323</v>
      </c>
      <c r="AA17" s="75">
        <f>STOA!I17</f>
        <v>0</v>
      </c>
      <c r="AB17" s="75">
        <f>-STOA!O17</f>
        <v>-75.489999999999995</v>
      </c>
      <c r="AC17">
        <f t="shared" si="0"/>
        <v>9.9292923937642588</v>
      </c>
      <c r="AD17">
        <f t="shared" si="1"/>
        <v>331.60423111521584</v>
      </c>
      <c r="AE17">
        <f>'IDT-1'!C17</f>
        <v>0</v>
      </c>
      <c r="AF17" s="24"/>
      <c r="AG17">
        <f t="shared" si="2"/>
        <v>331.60423111521584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4.6659999999999995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589.49383363145876</v>
      </c>
      <c r="P18" s="36">
        <v>28.780000000000005</v>
      </c>
      <c r="Q18" s="36">
        <v>9.59</v>
      </c>
      <c r="R18" s="38">
        <v>0</v>
      </c>
      <c r="S18" s="38">
        <v>0</v>
      </c>
      <c r="T18" s="37">
        <f>SUMPRODUCT(LTA!J18:AN18,LTA!J$101:AN$101,LTA!J$104:AN$104)</f>
        <v>19.510000000000002</v>
      </c>
      <c r="U18" s="37">
        <f>SUMPRODUCT(LTA!J18:AN18,LTA!J$102:AN$102,LTA!J$104:AN$104)</f>
        <v>58.44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-323</v>
      </c>
      <c r="AA18" s="75">
        <f>STOA!I18</f>
        <v>0</v>
      </c>
      <c r="AB18" s="75">
        <f>-STOA!O18</f>
        <v>-75.489999999999995</v>
      </c>
      <c r="AC18">
        <f t="shared" si="0"/>
        <v>9.9199683937642575</v>
      </c>
      <c r="AD18">
        <f t="shared" si="1"/>
        <v>330.50355511521576</v>
      </c>
      <c r="AE18">
        <f>'IDT-1'!C18</f>
        <v>0</v>
      </c>
      <c r="AF18" s="24"/>
      <c r="AG18">
        <f t="shared" si="2"/>
        <v>330.50355511521576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4.6659999999999995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589.49383363145876</v>
      </c>
      <c r="P19" s="36">
        <v>28.780000000000005</v>
      </c>
      <c r="Q19" s="36">
        <v>9.59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58.44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-318</v>
      </c>
      <c r="AA19" s="75">
        <f>STOA!I19</f>
        <v>0</v>
      </c>
      <c r="AB19" s="75">
        <f>-STOA!O19</f>
        <v>-75.489999999999995</v>
      </c>
      <c r="AC19">
        <f t="shared" si="0"/>
        <v>9.839728605139813</v>
      </c>
      <c r="AD19">
        <f t="shared" si="1"/>
        <v>331.07379490384017</v>
      </c>
      <c r="AE19">
        <f>'IDT-1'!C19</f>
        <v>0</v>
      </c>
      <c r="AF19" s="24"/>
      <c r="AG19">
        <f t="shared" si="2"/>
        <v>331.07379490384017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4.6659999999999995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589.49383363145876</v>
      </c>
      <c r="P20" s="36">
        <v>28.780000000000005</v>
      </c>
      <c r="Q20" s="36">
        <v>9.59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58.44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-313</v>
      </c>
      <c r="AA20" s="75">
        <f>STOA!I20</f>
        <v>0</v>
      </c>
      <c r="AB20" s="75">
        <f>-STOA!O20</f>
        <v>-75.489999999999995</v>
      </c>
      <c r="AC20">
        <f t="shared" si="0"/>
        <v>9.7973728165153666</v>
      </c>
      <c r="AD20">
        <f t="shared" si="1"/>
        <v>336.11615069246466</v>
      </c>
      <c r="AE20">
        <f>'IDT-1'!C20</f>
        <v>0</v>
      </c>
      <c r="AF20" s="24"/>
      <c r="AG20">
        <f t="shared" si="2"/>
        <v>336.11615069246466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4.6659999999999995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592.26868839066697</v>
      </c>
      <c r="P21" s="36">
        <v>28.780000000000005</v>
      </c>
      <c r="Q21" s="36">
        <v>9.59</v>
      </c>
      <c r="R21" s="38">
        <v>0</v>
      </c>
      <c r="S21" s="38">
        <v>0</v>
      </c>
      <c r="T21" s="37">
        <f>SUMPRODUCT(LTA!J21:AN21,LTA!J$101:AN$101,LTA!J$104:AN$104)</f>
        <v>14</v>
      </c>
      <c r="U21" s="37">
        <f>SUMPRODUCT(LTA!J21:AN21,LTA!J$102:AN$102,LTA!J$104:AN$104)</f>
        <v>58.44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-318</v>
      </c>
      <c r="AA21" s="75">
        <f>STOA!I21</f>
        <v>0</v>
      </c>
      <c r="AB21" s="75">
        <f>-STOA!O21</f>
        <v>-75.489999999999995</v>
      </c>
      <c r="AC21">
        <f t="shared" si="0"/>
        <v>9.7699258078682707</v>
      </c>
      <c r="AD21">
        <f t="shared" si="1"/>
        <v>342.91845246031994</v>
      </c>
      <c r="AE21">
        <f>'IDT-1'!C21</f>
        <v>0</v>
      </c>
      <c r="AF21" s="24"/>
      <c r="AG21">
        <f t="shared" si="2"/>
        <v>342.91845246031994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4.6659999999999995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592.26868839066697</v>
      </c>
      <c r="P22" s="36">
        <v>28.780000000000005</v>
      </c>
      <c r="Q22" s="36">
        <v>9.59</v>
      </c>
      <c r="R22" s="38">
        <v>0</v>
      </c>
      <c r="S22" s="38">
        <v>0</v>
      </c>
      <c r="T22" s="37">
        <f>SUMPRODUCT(LTA!J22:AN22,LTA!J$101:AN$101,LTA!J$104:AN$104)</f>
        <v>14</v>
      </c>
      <c r="U22" s="37">
        <f>SUMPRODUCT(LTA!J22:AN22,LTA!J$102:AN$102,LTA!J$104:AN$104)</f>
        <v>58.44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-318</v>
      </c>
      <c r="AA22" s="75">
        <f>STOA!I22</f>
        <v>0</v>
      </c>
      <c r="AB22" s="75">
        <f>-STOA!O22</f>
        <v>-75.489999999999995</v>
      </c>
      <c r="AC22">
        <f t="shared" si="0"/>
        <v>9.7275700192438244</v>
      </c>
      <c r="AD22">
        <f t="shared" si="1"/>
        <v>347.96080824894437</v>
      </c>
      <c r="AE22">
        <f>'IDT-1'!C22</f>
        <v>0</v>
      </c>
      <c r="AF22" s="24"/>
      <c r="AG22">
        <f t="shared" si="2"/>
        <v>347.96080824894437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4.6659999999999995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593.98548150807176</v>
      </c>
      <c r="P23" s="36">
        <v>28.780000000000005</v>
      </c>
      <c r="Q23" s="36">
        <v>9.59</v>
      </c>
      <c r="R23" s="38">
        <v>0</v>
      </c>
      <c r="S23" s="38">
        <v>0</v>
      </c>
      <c r="T23" s="37">
        <f>SUMPRODUCT(LTA!J23:AN23,LTA!J$101:AN$101,LTA!J$104:AN$104)</f>
        <v>14</v>
      </c>
      <c r="U23" s="37">
        <f>SUMPRODUCT(LTA!J23:AN23,LTA!J$102:AN$102,LTA!J$104:AN$104)</f>
        <v>58.44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-298</v>
      </c>
      <c r="AA23" s="75">
        <f>STOA!I23</f>
        <v>0</v>
      </c>
      <c r="AB23" s="75">
        <f>-STOA!O23</f>
        <v>-75.489999999999995</v>
      </c>
      <c r="AC23">
        <f t="shared" si="0"/>
        <v>9.6826929773558028</v>
      </c>
      <c r="AD23">
        <f t="shared" si="1"/>
        <v>356.72247840823729</v>
      </c>
      <c r="AE23">
        <f>'IDT-1'!C23</f>
        <v>0</v>
      </c>
      <c r="AF23" s="24"/>
      <c r="AG23">
        <f t="shared" si="2"/>
        <v>356.72247840823729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5.1326000000000001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598.00181366878883</v>
      </c>
      <c r="P24" s="36">
        <v>28.780000000000005</v>
      </c>
      <c r="Q24" s="36">
        <v>9.59</v>
      </c>
      <c r="R24" s="38">
        <v>0</v>
      </c>
      <c r="S24" s="38">
        <v>0</v>
      </c>
      <c r="T24" s="37">
        <f>SUMPRODUCT(LTA!J24:AN24,LTA!J$101:AN$101,LTA!J$104:AN$104)</f>
        <v>14</v>
      </c>
      <c r="U24" s="37">
        <f>SUMPRODUCT(LTA!J24:AN24,LTA!J$102:AN$102,LTA!J$104:AN$104)</f>
        <v>58.44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-278</v>
      </c>
      <c r="AA24" s="75">
        <f>STOA!I24</f>
        <v>0</v>
      </c>
      <c r="AB24" s="75">
        <f>-STOA!O24</f>
        <v>-75.489999999999995</v>
      </c>
      <c r="AC24">
        <f t="shared" si="0"/>
        <v>9.5678687684578243</v>
      </c>
      <c r="AD24">
        <f t="shared" si="1"/>
        <v>379.32023477785248</v>
      </c>
      <c r="AE24">
        <f>'IDT-1'!C24</f>
        <v>0</v>
      </c>
      <c r="AF24" s="24"/>
      <c r="AG24">
        <f t="shared" si="2"/>
        <v>379.32023477785248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5.1326000000000001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48.433689877521353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599.24329132431171</v>
      </c>
      <c r="P25" s="36">
        <v>28.787692184368737</v>
      </c>
      <c r="Q25" s="36">
        <v>9.59</v>
      </c>
      <c r="R25" s="38">
        <v>0</v>
      </c>
      <c r="S25" s="38">
        <v>0</v>
      </c>
      <c r="T25" s="37">
        <f>SUMPRODUCT(LTA!J25:AN25,LTA!J$101:AN$101,LTA!J$104:AN$104)</f>
        <v>14</v>
      </c>
      <c r="U25" s="37">
        <f>SUMPRODUCT(LTA!J25:AN25,LTA!J$102:AN$102,LTA!J$104:AN$104)</f>
        <v>58.44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-253</v>
      </c>
      <c r="AA25" s="75">
        <f>STOA!I25</f>
        <v>0</v>
      </c>
      <c r="AB25" s="75">
        <f>-STOA!O25</f>
        <v>-75.489999999999995</v>
      </c>
      <c r="AC25">
        <f t="shared" si="0"/>
        <v>9.33269822109113</v>
      </c>
      <c r="AD25">
        <f t="shared" si="1"/>
        <v>409.80457516511086</v>
      </c>
      <c r="AE25">
        <f>'IDT-1'!C25</f>
        <v>0</v>
      </c>
      <c r="AF25" s="24"/>
      <c r="AG25">
        <f t="shared" si="2"/>
        <v>409.80457516511086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5.1326000000000001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48.433689877521353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622.54203584770573</v>
      </c>
      <c r="P26" s="36">
        <v>28.78205014959396</v>
      </c>
      <c r="Q26" s="36">
        <v>9.5922396076599714</v>
      </c>
      <c r="R26" s="38">
        <v>0</v>
      </c>
      <c r="S26" s="38">
        <v>0</v>
      </c>
      <c r="T26" s="37">
        <f>SUMPRODUCT(LTA!J26:AN26,LTA!J$101:AN$101,LTA!J$104:AN$104)</f>
        <v>14</v>
      </c>
      <c r="U26" s="37">
        <f>SUMPRODUCT(LTA!J26:AN26,LTA!J$102:AN$102,LTA!J$104:AN$104)</f>
        <v>58.44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-264</v>
      </c>
      <c r="AA26" s="75">
        <f>STOA!I26</f>
        <v>0</v>
      </c>
      <c r="AB26" s="75">
        <f>-STOA!O26</f>
        <v>-75.489999999999995</v>
      </c>
      <c r="AC26">
        <f t="shared" si="0"/>
        <v>9.5537925678745417</v>
      </c>
      <c r="AD26">
        <f t="shared" si="1"/>
        <v>429.87882291460642</v>
      </c>
      <c r="AE26">
        <f>'IDT-1'!C26</f>
        <v>0</v>
      </c>
      <c r="AF26" s="24"/>
      <c r="AG26">
        <f t="shared" si="2"/>
        <v>429.87882291460642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5.1326000000000001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634.94522550548459</v>
      </c>
      <c r="P27" s="36">
        <v>57.9</v>
      </c>
      <c r="Q27" s="36">
        <v>9.5999999999999979</v>
      </c>
      <c r="R27" s="38">
        <v>0</v>
      </c>
      <c r="S27" s="38">
        <v>0</v>
      </c>
      <c r="T27" s="37">
        <f>SUMPRODUCT(LTA!J27:AN27,LTA!J$101:AN$101,LTA!J$104:AN$104)</f>
        <v>14</v>
      </c>
      <c r="U27" s="37">
        <f>SUMPRODUCT(LTA!J27:AN27,LTA!J$102:AN$102,LTA!J$104:AN$104)</f>
        <v>64.91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-209</v>
      </c>
      <c r="AA27" s="75">
        <f>STOA!I27</f>
        <v>0</v>
      </c>
      <c r="AB27" s="75">
        <f>-STOA!O27</f>
        <v>-150</v>
      </c>
      <c r="AC27">
        <f t="shared" si="0"/>
        <v>10.025643357481245</v>
      </c>
      <c r="AD27">
        <f t="shared" si="1"/>
        <v>462.46218214800331</v>
      </c>
      <c r="AE27">
        <f>'IDT-1'!C27</f>
        <v>0</v>
      </c>
      <c r="AF27" s="24"/>
      <c r="AG27">
        <f t="shared" si="2"/>
        <v>462.46218214800331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5.1326000000000001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651.50159015272857</v>
      </c>
      <c r="P28" s="36">
        <v>57.89718932038835</v>
      </c>
      <c r="Q28" s="36">
        <v>9.59</v>
      </c>
      <c r="R28" s="38">
        <v>0</v>
      </c>
      <c r="S28" s="38">
        <v>0</v>
      </c>
      <c r="T28" s="37">
        <f>SUMPRODUCT(LTA!J28:AN28,LTA!J$101:AN$101,LTA!J$104:AN$104)</f>
        <v>14</v>
      </c>
      <c r="U28" s="37">
        <f>SUMPRODUCT(LTA!J28:AN28,LTA!J$102:AN$102,LTA!J$104:AN$104)</f>
        <v>96.36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-196</v>
      </c>
      <c r="AA28" s="75">
        <f>STOA!I28</f>
        <v>0</v>
      </c>
      <c r="AB28" s="75">
        <f>-STOA!O28</f>
        <v>-150</v>
      </c>
      <c r="AC28">
        <f t="shared" si="0"/>
        <v>10.369491106735133</v>
      </c>
      <c r="AD28">
        <f t="shared" si="1"/>
        <v>517.11188836638178</v>
      </c>
      <c r="AE28">
        <f>'IDT-1'!C28</f>
        <v>0</v>
      </c>
      <c r="AF28" s="24"/>
      <c r="AG28">
        <f t="shared" si="2"/>
        <v>517.11188836638178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5.1326000000000001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660.65468275856392</v>
      </c>
      <c r="P29" s="36">
        <v>57.89718932038835</v>
      </c>
      <c r="Q29" s="36">
        <v>9.5982640144665456</v>
      </c>
      <c r="R29" s="38">
        <v>0.16</v>
      </c>
      <c r="S29" s="38">
        <v>0</v>
      </c>
      <c r="T29" s="37">
        <f>SUMPRODUCT(LTA!J29:AN29,LTA!J$101:AN$101,LTA!J$104:AN$104)</f>
        <v>14</v>
      </c>
      <c r="U29" s="37">
        <f>SUMPRODUCT(LTA!J29:AN29,LTA!J$102:AN$102,LTA!J$104:AN$104)</f>
        <v>110.17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-171</v>
      </c>
      <c r="AA29" s="75">
        <f>STOA!I29</f>
        <v>0</v>
      </c>
      <c r="AB29" s="75">
        <f>-STOA!O29</f>
        <v>-150</v>
      </c>
      <c r="AC29">
        <f t="shared" si="0"/>
        <v>10.487554082821667</v>
      </c>
      <c r="AD29">
        <f t="shared" si="1"/>
        <v>549.12518201059697</v>
      </c>
      <c r="AE29">
        <f>'IDT-1'!C29</f>
        <v>0</v>
      </c>
      <c r="AF29" s="24"/>
      <c r="AG29">
        <f t="shared" si="2"/>
        <v>549.12518201059697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5.1326000000000001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764.93265416116765</v>
      </c>
      <c r="P30" s="36">
        <v>57.9</v>
      </c>
      <c r="Q30" s="36">
        <v>20.129999999999995</v>
      </c>
      <c r="R30" s="38">
        <v>0.64</v>
      </c>
      <c r="S30" s="38">
        <v>0</v>
      </c>
      <c r="T30" s="37">
        <f>SUMPRODUCT(LTA!J30:AN30,LTA!J$101:AN$101,LTA!J$104:AN$104)</f>
        <v>14</v>
      </c>
      <c r="U30" s="37">
        <f>SUMPRODUCT(LTA!J30:AN30,LTA!J$102:AN$102,LTA!J$104:AN$104)</f>
        <v>110.15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-280</v>
      </c>
      <c r="AA30" s="75">
        <f>STOA!I30</f>
        <v>0</v>
      </c>
      <c r="AB30" s="75">
        <f>-STOA!O30</f>
        <v>-150</v>
      </c>
      <c r="AC30">
        <f t="shared" si="0"/>
        <v>12.192833956656107</v>
      </c>
      <c r="AD30">
        <f t="shared" si="1"/>
        <v>575.69242020451145</v>
      </c>
      <c r="AE30">
        <f>'IDT-1'!C30</f>
        <v>0</v>
      </c>
      <c r="AF30" s="24"/>
      <c r="AG30">
        <f t="shared" si="2"/>
        <v>575.69242020451145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5.1326000000000001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822.95308516362286</v>
      </c>
      <c r="P31" s="36">
        <v>57.9</v>
      </c>
      <c r="Q31" s="36">
        <v>21.98</v>
      </c>
      <c r="R31" s="38">
        <v>5.67</v>
      </c>
      <c r="S31" s="38">
        <v>0</v>
      </c>
      <c r="T31" s="37">
        <f>SUMPRODUCT(LTA!J31:AN31,LTA!J$101:AN$101,LTA!J$104:AN$104)</f>
        <v>14.02</v>
      </c>
      <c r="U31" s="37">
        <f>SUMPRODUCT(LTA!J31:AN31,LTA!J$102:AN$102,LTA!J$104:AN$104)</f>
        <v>109.99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-240</v>
      </c>
      <c r="AA31" s="75">
        <f>STOA!I31</f>
        <v>0</v>
      </c>
      <c r="AB31" s="75">
        <f>-STOA!O31</f>
        <v>-150</v>
      </c>
      <c r="AC31">
        <f t="shared" si="0"/>
        <v>12.863888942950066</v>
      </c>
      <c r="AD31">
        <f t="shared" si="1"/>
        <v>624.78179622067273</v>
      </c>
      <c r="AE31">
        <f>'IDT-1'!C31</f>
        <v>0</v>
      </c>
      <c r="AF31" s="24"/>
      <c r="AG31">
        <f t="shared" si="2"/>
        <v>624.78179622067273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5.1326000000000001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823.05138372259933</v>
      </c>
      <c r="P32" s="36">
        <v>57.9</v>
      </c>
      <c r="Q32" s="36">
        <v>21.98</v>
      </c>
      <c r="R32" s="38">
        <v>15.933224043715848</v>
      </c>
      <c r="S32" s="38">
        <v>0</v>
      </c>
      <c r="T32" s="37">
        <f>SUMPRODUCT(LTA!J32:AN32,LTA!J$101:AN$101,LTA!J$104:AN$104)</f>
        <v>14.2</v>
      </c>
      <c r="U32" s="37">
        <f>SUMPRODUCT(LTA!J32:AN32,LTA!J$102:AN$102,LTA!J$104:AN$104)</f>
        <v>109.76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-205</v>
      </c>
      <c r="AA32" s="75">
        <f>STOA!I32</f>
        <v>0</v>
      </c>
      <c r="AB32" s="75">
        <f>-STOA!O32</f>
        <v>-150</v>
      </c>
      <c r="AC32">
        <f t="shared" si="0"/>
        <v>12.687899843341121</v>
      </c>
      <c r="AD32">
        <f t="shared" si="1"/>
        <v>666.26930792297424</v>
      </c>
      <c r="AE32">
        <f>'IDT-1'!C32</f>
        <v>0</v>
      </c>
      <c r="AF32" s="24"/>
      <c r="AG32">
        <f t="shared" si="2"/>
        <v>666.26930792297424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5.1326000000000001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822.14226463223906</v>
      </c>
      <c r="P33" s="36">
        <v>57.9</v>
      </c>
      <c r="Q33" s="36">
        <v>21.98</v>
      </c>
      <c r="R33" s="38">
        <v>18.899999999999999</v>
      </c>
      <c r="S33" s="38">
        <v>0</v>
      </c>
      <c r="T33" s="37">
        <f>SUMPRODUCT(LTA!J33:AN33,LTA!J$101:AN$101,LTA!J$104:AN$104)</f>
        <v>21.57</v>
      </c>
      <c r="U33" s="37">
        <f>SUMPRODUCT(LTA!J33:AN33,LTA!J$102:AN$102,LTA!J$104:AN$104)</f>
        <v>109.65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-180</v>
      </c>
      <c r="AA33" s="75">
        <f>STOA!I33</f>
        <v>0</v>
      </c>
      <c r="AB33" s="75">
        <f>-STOA!O33</f>
        <v>-150</v>
      </c>
      <c r="AC33">
        <f t="shared" si="0"/>
        <v>12.452735325193986</v>
      </c>
      <c r="AD33">
        <f t="shared" si="1"/>
        <v>712.82212930704509</v>
      </c>
      <c r="AE33">
        <f>'IDT-1'!C33</f>
        <v>0</v>
      </c>
      <c r="AF33" s="24"/>
      <c r="AG33">
        <f t="shared" si="2"/>
        <v>712.82212930704509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-47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5.1326000000000001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822.14226463223906</v>
      </c>
      <c r="P34" s="36">
        <v>57.9</v>
      </c>
      <c r="Q34" s="36">
        <v>21.98</v>
      </c>
      <c r="R34" s="38">
        <v>18.899999999999999</v>
      </c>
      <c r="S34" s="38">
        <v>0</v>
      </c>
      <c r="T34" s="37">
        <f>SUMPRODUCT(LTA!J34:AN34,LTA!J$101:AN$101,LTA!J$104:AN$104)</f>
        <v>26.990000000000002</v>
      </c>
      <c r="U34" s="37">
        <f>SUMPRODUCT(LTA!J34:AN34,LTA!J$102:AN$102,LTA!J$104:AN$104)</f>
        <v>109.51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-145</v>
      </c>
      <c r="AA34" s="75">
        <f>STOA!I34</f>
        <v>0</v>
      </c>
      <c r="AB34" s="75">
        <f>-STOA!O34</f>
        <v>-150</v>
      </c>
      <c r="AC34">
        <f t="shared" si="0"/>
        <v>12.166712173923312</v>
      </c>
      <c r="AD34">
        <f t="shared" si="1"/>
        <v>757.38815245831574</v>
      </c>
      <c r="AE34">
        <f>'IDT-1'!C34</f>
        <v>0</v>
      </c>
      <c r="AF34" s="24"/>
      <c r="AG34">
        <f t="shared" si="2"/>
        <v>757.38815245831574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5.1326000000000001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818.60985081756291</v>
      </c>
      <c r="P35" s="36">
        <v>57.9</v>
      </c>
      <c r="Q35" s="36">
        <v>21.98</v>
      </c>
      <c r="R35" s="38">
        <v>19.749999999999996</v>
      </c>
      <c r="S35" s="38">
        <v>0</v>
      </c>
      <c r="T35" s="37">
        <f>SUMPRODUCT(LTA!J35:AN35,LTA!J$101:AN$101,LTA!J$104:AN$104)</f>
        <v>32.89</v>
      </c>
      <c r="U35" s="37">
        <f>SUMPRODUCT(LTA!J35:AN35,LTA!J$102:AN$102,LTA!J$104:AN$104)</f>
        <v>109.17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-120</v>
      </c>
      <c r="AA35" s="75">
        <f>STOA!I35</f>
        <v>0</v>
      </c>
      <c r="AB35" s="75">
        <f>-STOA!O35</f>
        <v>-100</v>
      </c>
      <c r="AC35">
        <f t="shared" si="0"/>
        <v>11.623316330312464</v>
      </c>
      <c r="AD35">
        <f t="shared" si="1"/>
        <v>827.8091344872505</v>
      </c>
      <c r="AE35">
        <f>'IDT-1'!C35</f>
        <v>-35.139000000000003</v>
      </c>
      <c r="AF35" s="24"/>
      <c r="AG35">
        <f t="shared" si="2"/>
        <v>792.67013448725049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5.1326000000000001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788.65889423914666</v>
      </c>
      <c r="P36" s="36">
        <v>57.9</v>
      </c>
      <c r="Q36" s="36">
        <v>21.98</v>
      </c>
      <c r="R36" s="38">
        <v>19.749999999999996</v>
      </c>
      <c r="S36" s="38">
        <v>0</v>
      </c>
      <c r="T36" s="37">
        <f>SUMPRODUCT(LTA!J36:AN36,LTA!J$101:AN$101,LTA!J$104:AN$104)</f>
        <v>42.18</v>
      </c>
      <c r="U36" s="37">
        <f>SUMPRODUCT(LTA!J36:AN36,LTA!J$102:AN$102,LTA!J$104:AN$104)</f>
        <v>108.83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</v>
      </c>
      <c r="AA36" s="75">
        <f>STOA!I36</f>
        <v>0</v>
      </c>
      <c r="AB36" s="75">
        <f>-STOA!O36</f>
        <v>-100</v>
      </c>
      <c r="AC36">
        <f t="shared" si="0"/>
        <v>10.633677153464417</v>
      </c>
      <c r="AD36">
        <f t="shared" si="1"/>
        <v>903.79781708568214</v>
      </c>
      <c r="AE36">
        <f>'IDT-1'!C36</f>
        <v>-83.403000000000006</v>
      </c>
      <c r="AF36" s="24"/>
      <c r="AG36">
        <f t="shared" si="2"/>
        <v>820.39481708568212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5.1326000000000001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770.42558231913631</v>
      </c>
      <c r="P37" s="36">
        <v>57.9</v>
      </c>
      <c r="Q37" s="36">
        <v>21.98</v>
      </c>
      <c r="R37" s="38">
        <v>19.749999999999996</v>
      </c>
      <c r="S37" s="38">
        <v>0</v>
      </c>
      <c r="T37" s="37">
        <f>SUMPRODUCT(LTA!J37:AN37,LTA!J$101:AN$101,LTA!J$104:AN$104)</f>
        <v>57.29</v>
      </c>
      <c r="U37" s="37">
        <f>SUMPRODUCT(LTA!J37:AN37,LTA!J$102:AN$102,LTA!J$104:AN$104)</f>
        <v>107.16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10.390105547938994</v>
      </c>
      <c r="AD37">
        <f t="shared" si="1"/>
        <v>923.24807677119736</v>
      </c>
      <c r="AE37">
        <f>'IDT-1'!C37</f>
        <v>-85</v>
      </c>
      <c r="AF37" s="24"/>
      <c r="AG37">
        <f t="shared" si="2"/>
        <v>838.24807677119736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-51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5.1326000000000001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767.78285463432121</v>
      </c>
      <c r="P38" s="36">
        <v>57.9</v>
      </c>
      <c r="Q38" s="36">
        <v>21.98</v>
      </c>
      <c r="R38" s="38">
        <v>19.749999999999996</v>
      </c>
      <c r="S38" s="38">
        <v>0</v>
      </c>
      <c r="T38" s="37">
        <f>SUMPRODUCT(LTA!J38:AN38,LTA!J$101:AN$101,LTA!J$104:AN$104)</f>
        <v>72.52</v>
      </c>
      <c r="U38" s="37">
        <f>SUMPRODUCT(LTA!J38:AN38,LTA!J$102:AN$102,LTA!J$104:AN$104)</f>
        <v>107.16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10.487367477661659</v>
      </c>
      <c r="AD38">
        <f t="shared" si="1"/>
        <v>936.73808715665962</v>
      </c>
      <c r="AE38">
        <f>'IDT-1'!C38</f>
        <v>-60</v>
      </c>
      <c r="AF38" s="24"/>
      <c r="AG38">
        <f t="shared" si="2"/>
        <v>876.73808715665962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5.1326000000000001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759.61215587959009</v>
      </c>
      <c r="P39" s="36">
        <v>57.9</v>
      </c>
      <c r="Q39" s="36">
        <v>21.98</v>
      </c>
      <c r="R39" s="38">
        <v>19.749999999999996</v>
      </c>
      <c r="S39" s="38">
        <v>0</v>
      </c>
      <c r="T39" s="37">
        <f>SUMPRODUCT(LTA!J39:AN39,LTA!J$101:AN$101,LTA!J$104:AN$104)</f>
        <v>78.460000000000008</v>
      </c>
      <c r="U39" s="37">
        <f>SUMPRODUCT(LTA!J39:AN39,LTA!J$102:AN$102,LTA!J$104:AN$104)</f>
        <v>107.16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10.26532182272458</v>
      </c>
      <c r="AD39">
        <f t="shared" si="1"/>
        <v>958.72943405686567</v>
      </c>
      <c r="AE39">
        <f>'IDT-1'!C39</f>
        <v>-40</v>
      </c>
      <c r="AF39" s="24"/>
      <c r="AG39">
        <f t="shared" si="2"/>
        <v>918.72943405686567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5.1326000000000001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747.65551933959</v>
      </c>
      <c r="P40" s="36">
        <v>57.9</v>
      </c>
      <c r="Q40" s="36">
        <v>21.98</v>
      </c>
      <c r="R40" s="38">
        <v>23.749999999999996</v>
      </c>
      <c r="S40" s="38">
        <v>0</v>
      </c>
      <c r="T40" s="37">
        <f>SUMPRODUCT(LTA!J40:AN40,LTA!J$101:AN$101,LTA!J$104:AN$104)</f>
        <v>87.62</v>
      </c>
      <c r="U40" s="37">
        <f>SUMPRODUCT(LTA!J40:AN40,LTA!J$102:AN$102,LTA!J$104:AN$104)</f>
        <v>107.16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10.292372391238356</v>
      </c>
      <c r="AD40">
        <f t="shared" si="1"/>
        <v>957.90574694835163</v>
      </c>
      <c r="AE40">
        <f>'IDT-1'!C40</f>
        <v>-15</v>
      </c>
      <c r="AF40" s="24"/>
      <c r="AG40">
        <f t="shared" si="2"/>
        <v>942.90574694835163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5.1326000000000001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747.38647553959004</v>
      </c>
      <c r="P41" s="36">
        <v>57.9</v>
      </c>
      <c r="Q41" s="36">
        <v>21.98</v>
      </c>
      <c r="R41" s="38">
        <v>23.749999999999996</v>
      </c>
      <c r="S41" s="38">
        <v>0</v>
      </c>
      <c r="T41" s="37">
        <f>SUMPRODUCT(LTA!J41:AN41,LTA!J$101:AN$101,LTA!J$104:AN$104)</f>
        <v>95.85</v>
      </c>
      <c r="U41" s="37">
        <f>SUMPRODUCT(LTA!J41:AN41,LTA!J$102:AN$102,LTA!J$104:AN$104)</f>
        <v>107.16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10.498288007021463</v>
      </c>
      <c r="AD41">
        <f t="shared" si="1"/>
        <v>1038.4507875325685</v>
      </c>
      <c r="AE41">
        <f>'IDT-1'!C41</f>
        <v>0</v>
      </c>
      <c r="AF41" s="24"/>
      <c r="AG41">
        <f t="shared" si="2"/>
        <v>1038.4507875325685</v>
      </c>
      <c r="AI41" s="34">
        <f>PXIL!I41</f>
        <v>0</v>
      </c>
      <c r="AJ41" s="34">
        <f>PXIL!O41</f>
        <v>0</v>
      </c>
      <c r="AK41" s="34">
        <f>RTM_IEX!I41</f>
        <v>44.79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5.1326000000000001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747.38647553959004</v>
      </c>
      <c r="P42" s="36">
        <v>57.9</v>
      </c>
      <c r="Q42" s="36">
        <v>21.98</v>
      </c>
      <c r="R42" s="38">
        <v>23.749999999999996</v>
      </c>
      <c r="S42" s="38">
        <v>0</v>
      </c>
      <c r="T42" s="37">
        <f>SUMPRODUCT(LTA!J42:AN42,LTA!J$101:AN$101,LTA!J$104:AN$104)</f>
        <v>105.62</v>
      </c>
      <c r="U42" s="37">
        <f>SUMPRODUCT(LTA!J42:AN42,LTA!J$102:AN$102,LTA!J$104:AN$104)</f>
        <v>107.16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10.969780007021463</v>
      </c>
      <c r="AD42">
        <f t="shared" si="1"/>
        <v>1094.1092955325687</v>
      </c>
      <c r="AE42">
        <f>'IDT-1'!C42</f>
        <v>0</v>
      </c>
      <c r="AF42" s="24"/>
      <c r="AG42">
        <f t="shared" si="2"/>
        <v>1094.1092955325687</v>
      </c>
      <c r="AI42" s="34">
        <f>PXIL!I42</f>
        <v>0</v>
      </c>
      <c r="AJ42" s="34">
        <f>PXIL!O42</f>
        <v>0</v>
      </c>
      <c r="AK42" s="34">
        <f>RTM_IEX!I42</f>
        <v>91.15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5.1326000000000001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747.55479630047626</v>
      </c>
      <c r="P43" s="36">
        <v>57.9</v>
      </c>
      <c r="Q43" s="36">
        <v>21.98</v>
      </c>
      <c r="R43" s="38">
        <v>23.749999999999996</v>
      </c>
      <c r="S43" s="38">
        <v>0</v>
      </c>
      <c r="T43" s="37">
        <f>SUMPRODUCT(LTA!J43:AN43,LTA!J$101:AN$101,LTA!J$104:AN$104)</f>
        <v>116.37</v>
      </c>
      <c r="U43" s="37">
        <f>SUMPRODUCT(LTA!J43:AN43,LTA!J$102:AN$102,LTA!J$104:AN$104)</f>
        <v>107.16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10.876105901412906</v>
      </c>
      <c r="AD43">
        <f t="shared" si="1"/>
        <v>1083.0512903990632</v>
      </c>
      <c r="AE43">
        <f>'IDT-1'!C43</f>
        <v>0</v>
      </c>
      <c r="AF43" s="24"/>
      <c r="AG43">
        <f t="shared" si="2"/>
        <v>1083.0512903990632</v>
      </c>
      <c r="AI43" s="34">
        <f>PXIL!I43</f>
        <v>0</v>
      </c>
      <c r="AJ43" s="34">
        <f>PXIL!O43</f>
        <v>0</v>
      </c>
      <c r="AK43" s="34">
        <f>RTM_IEX!I43</f>
        <v>69.08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5.1326000000000001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747.55479630047626</v>
      </c>
      <c r="P44" s="36">
        <v>57.9</v>
      </c>
      <c r="Q44" s="36">
        <v>21.98</v>
      </c>
      <c r="R44" s="38">
        <v>23.749999999999996</v>
      </c>
      <c r="S44" s="38">
        <v>0</v>
      </c>
      <c r="T44" s="37">
        <f>SUMPRODUCT(LTA!J44:AN44,LTA!J$101:AN$101,LTA!J$104:AN$104)</f>
        <v>127.63</v>
      </c>
      <c r="U44" s="37">
        <f>SUMPRODUCT(LTA!J44:AN44,LTA!J$102:AN$102,LTA!J$104:AN$104)</f>
        <v>107.16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11.011009901412907</v>
      </c>
      <c r="AD44">
        <f t="shared" si="1"/>
        <v>1098.9763863990631</v>
      </c>
      <c r="AE44">
        <f>'IDT-1'!C44</f>
        <v>0</v>
      </c>
      <c r="AF44" s="24"/>
      <c r="AG44">
        <f t="shared" si="2"/>
        <v>1098.9763863990631</v>
      </c>
      <c r="AI44" s="34">
        <f>PXIL!I44</f>
        <v>0</v>
      </c>
      <c r="AJ44" s="34">
        <f>PXIL!O44</f>
        <v>0</v>
      </c>
      <c r="AK44" s="34">
        <f>RTM_IEX!I44</f>
        <v>73.88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5.1326000000000001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743.53846413975918</v>
      </c>
      <c r="P45" s="36">
        <v>57.9</v>
      </c>
      <c r="Q45" s="36">
        <v>21.98</v>
      </c>
      <c r="R45" s="38">
        <v>23.749999999999996</v>
      </c>
      <c r="S45" s="38">
        <v>0</v>
      </c>
      <c r="T45" s="37">
        <f>SUMPRODUCT(LTA!J45:AN45,LTA!J$101:AN$101,LTA!J$104:AN$104)</f>
        <v>147.51</v>
      </c>
      <c r="U45" s="37">
        <f>SUMPRODUCT(LTA!J45:AN45,LTA!J$102:AN$102,LTA!J$104:AN$104)</f>
        <v>107.16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10.886384711262886</v>
      </c>
      <c r="AD45">
        <f t="shared" si="1"/>
        <v>1084.2646794284965</v>
      </c>
      <c r="AE45">
        <f>'IDT-1'!C45</f>
        <v>0</v>
      </c>
      <c r="AF45" s="24"/>
      <c r="AG45">
        <f t="shared" si="2"/>
        <v>1084.2646794284965</v>
      </c>
      <c r="AI45" s="34">
        <f>PXIL!I45</f>
        <v>0</v>
      </c>
      <c r="AJ45" s="34">
        <f>PXIL!O45</f>
        <v>0</v>
      </c>
      <c r="AK45" s="34">
        <f>RTM_IEX!I45</f>
        <v>43.18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5.1326000000000001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743.53846413975918</v>
      </c>
      <c r="P46" s="36">
        <v>57.9</v>
      </c>
      <c r="Q46" s="36">
        <v>21.98</v>
      </c>
      <c r="R46" s="38">
        <v>23.749999999999996</v>
      </c>
      <c r="S46" s="38">
        <v>0</v>
      </c>
      <c r="T46" s="37">
        <f>SUMPRODUCT(LTA!J46:AN46,LTA!J$101:AN$101,LTA!J$104:AN$104)</f>
        <v>169.16</v>
      </c>
      <c r="U46" s="37">
        <f>SUMPRODUCT(LTA!J46:AN46,LTA!J$102:AN$102,LTA!J$104:AN$104)</f>
        <v>107.16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10.987604711262884</v>
      </c>
      <c r="AD46">
        <f t="shared" si="1"/>
        <v>1096.2134594284962</v>
      </c>
      <c r="AE46">
        <f>'IDT-1'!C46</f>
        <v>0</v>
      </c>
      <c r="AF46" s="24"/>
      <c r="AG46">
        <f t="shared" si="2"/>
        <v>1096.2134594284962</v>
      </c>
      <c r="AI46" s="34">
        <f>PXIL!I46</f>
        <v>0</v>
      </c>
      <c r="AJ46" s="34">
        <f>PXIL!O46</f>
        <v>0</v>
      </c>
      <c r="AK46" s="34">
        <f>RTM_IEX!I46</f>
        <v>33.58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5.1326000000000001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743.53846413975918</v>
      </c>
      <c r="P47" s="36">
        <v>57.9</v>
      </c>
      <c r="Q47" s="36">
        <v>21.98</v>
      </c>
      <c r="R47" s="38">
        <v>23.75</v>
      </c>
      <c r="S47" s="38">
        <v>0</v>
      </c>
      <c r="T47" s="37">
        <f>SUMPRODUCT(LTA!J47:AN47,LTA!J$101:AN$101,LTA!J$104:AN$104)</f>
        <v>202.77</v>
      </c>
      <c r="U47" s="37">
        <f>SUMPRODUCT(LTA!J47:AN47,LTA!J$102:AN$102,LTA!J$104:AN$104)</f>
        <v>107.16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11.962874597507337</v>
      </c>
      <c r="AD47">
        <f t="shared" si="1"/>
        <v>1110.9181895422521</v>
      </c>
      <c r="AE47">
        <f>'IDT-1'!C47</f>
        <v>0</v>
      </c>
      <c r="AF47" s="24"/>
      <c r="AG47">
        <f t="shared" si="2"/>
        <v>1110.9181895422521</v>
      </c>
      <c r="AI47" s="34">
        <f>PXIL!I47</f>
        <v>0</v>
      </c>
      <c r="AJ47" s="34">
        <f>PXIL!O47</f>
        <v>0</v>
      </c>
      <c r="AK47" s="34">
        <f>RTM_IEX!I47</f>
        <v>55.65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5.1326000000000001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743.53846413975918</v>
      </c>
      <c r="P48" s="36">
        <v>57.9</v>
      </c>
      <c r="Q48" s="36">
        <v>21.98</v>
      </c>
      <c r="R48" s="38">
        <v>23.75</v>
      </c>
      <c r="S48" s="38">
        <v>0</v>
      </c>
      <c r="T48" s="37">
        <f>SUMPRODUCT(LTA!J48:AN48,LTA!J$101:AN$101,LTA!J$104:AN$104)</f>
        <v>231.36</v>
      </c>
      <c r="U48" s="37">
        <f>SUMPRODUCT(LTA!J48:AN48,LTA!J$102:AN$102,LTA!J$104:AN$104)</f>
        <v>107.16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11.937086597507337</v>
      </c>
      <c r="AD48">
        <f t="shared" si="1"/>
        <v>1107.8739775422521</v>
      </c>
      <c r="AE48">
        <f>'IDT-1'!C48</f>
        <v>0</v>
      </c>
      <c r="AF48" s="24"/>
      <c r="AG48">
        <f t="shared" si="2"/>
        <v>1107.8739775422521</v>
      </c>
      <c r="AI48" s="34">
        <f>PXIL!I48</f>
        <v>0</v>
      </c>
      <c r="AJ48" s="34">
        <f>PXIL!O48</f>
        <v>0</v>
      </c>
      <c r="AK48" s="34">
        <f>RTM_IEX!I48</f>
        <v>23.99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5.1326000000000001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746.04683896313247</v>
      </c>
      <c r="P49" s="36">
        <v>57.9</v>
      </c>
      <c r="Q49" s="36">
        <v>21.98</v>
      </c>
      <c r="R49" s="38">
        <v>23.749999999999996</v>
      </c>
      <c r="S49" s="38">
        <v>0</v>
      </c>
      <c r="T49" s="37">
        <f>SUMPRODUCT(LTA!J49:AN49,LTA!J$101:AN$101,LTA!J$104:AN$104)</f>
        <v>240.51</v>
      </c>
      <c r="U49" s="37">
        <f>SUMPRODUCT(LTA!J49:AN49,LTA!J$102:AN$102,LTA!J$104:AN$104)</f>
        <v>107.16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11.749500946023673</v>
      </c>
      <c r="AD49">
        <f t="shared" si="1"/>
        <v>1085.7299380171089</v>
      </c>
      <c r="AE49">
        <f>'IDT-1'!C49</f>
        <v>0</v>
      </c>
      <c r="AF49" s="24"/>
      <c r="AG49">
        <f t="shared" si="2"/>
        <v>1085.7299380171089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5.1326000000000001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746.04683896313247</v>
      </c>
      <c r="P50" s="36">
        <v>57.9</v>
      </c>
      <c r="Q50" s="36">
        <v>21.98</v>
      </c>
      <c r="R50" s="38">
        <v>23.749999999999996</v>
      </c>
      <c r="S50" s="38">
        <v>0</v>
      </c>
      <c r="T50" s="37">
        <f>SUMPRODUCT(LTA!J50:AN50,LTA!J$101:AN$101,LTA!J$104:AN$104)</f>
        <v>243.6</v>
      </c>
      <c r="U50" s="37">
        <f>SUMPRODUCT(LTA!J50:AN50,LTA!J$102:AN$102,LTA!J$104:AN$104)</f>
        <v>107.16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11.775456946023674</v>
      </c>
      <c r="AD50">
        <f t="shared" si="1"/>
        <v>1088.7939820171089</v>
      </c>
      <c r="AE50">
        <f>'IDT-1'!C50</f>
        <v>0</v>
      </c>
      <c r="AF50" s="24"/>
      <c r="AG50">
        <f t="shared" si="2"/>
        <v>1088.7939820171089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5.1326000000000001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734.81169940779739</v>
      </c>
      <c r="P51" s="36">
        <v>57.9</v>
      </c>
      <c r="Q51" s="36">
        <v>21.98</v>
      </c>
      <c r="R51" s="38">
        <v>23.749999999999996</v>
      </c>
      <c r="S51" s="38">
        <v>0</v>
      </c>
      <c r="T51" s="37">
        <f>SUMPRODUCT(LTA!J51:AN51,LTA!J$101:AN$101,LTA!J$104:AN$104)</f>
        <v>252.29</v>
      </c>
      <c r="U51" s="37">
        <f>SUMPRODUCT(LTA!J51:AN51,LTA!J$102:AN$102,LTA!J$104:AN$104)</f>
        <v>107.16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11.864202824182417</v>
      </c>
      <c r="AD51">
        <f t="shared" si="1"/>
        <v>1073.1600965836151</v>
      </c>
      <c r="AE51">
        <f>'IDT-1'!C51</f>
        <v>0</v>
      </c>
      <c r="AF51" s="24"/>
      <c r="AG51">
        <f t="shared" si="2"/>
        <v>1073.1600965836151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-13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4.3160499999999997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48.433689877521353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725.21281575590513</v>
      </c>
      <c r="P52" s="36">
        <v>57.9</v>
      </c>
      <c r="Q52" s="36">
        <v>21.98</v>
      </c>
      <c r="R52" s="38">
        <v>23.749999999999996</v>
      </c>
      <c r="S52" s="38">
        <v>0</v>
      </c>
      <c r="T52" s="37">
        <f>SUMPRODUCT(LTA!J52:AN52,LTA!J$101:AN$101,LTA!J$104:AN$104)</f>
        <v>254.45999999999998</v>
      </c>
      <c r="U52" s="37">
        <f>SUMPRODUCT(LTA!J52:AN52,LTA!J$102:AN$102,LTA!J$104:AN$104)</f>
        <v>107.16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11.840726491927477</v>
      </c>
      <c r="AD52">
        <f t="shared" si="1"/>
        <v>1066.3718291414991</v>
      </c>
      <c r="AE52">
        <f>'IDT-1'!C52</f>
        <v>0</v>
      </c>
      <c r="AF52" s="24"/>
      <c r="AG52">
        <f t="shared" si="2"/>
        <v>1066.3718291414991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4.3160499999999997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48.433689877521353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700.60450452357986</v>
      </c>
      <c r="P53" s="36">
        <v>57.9</v>
      </c>
      <c r="Q53" s="36">
        <v>21.98</v>
      </c>
      <c r="R53" s="38">
        <v>23.749999999999996</v>
      </c>
      <c r="S53" s="38">
        <v>0</v>
      </c>
      <c r="T53" s="37">
        <f>SUMPRODUCT(LTA!J53:AN53,LTA!J$101:AN$101,LTA!J$104:AN$104)</f>
        <v>254.43</v>
      </c>
      <c r="U53" s="37">
        <f>SUMPRODUCT(LTA!J53:AN53,LTA!J$102:AN$102,LTA!J$104:AN$104)</f>
        <v>107.16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11.506697311702611</v>
      </c>
      <c r="AD53">
        <f t="shared" si="1"/>
        <v>1057.0675470893989</v>
      </c>
      <c r="AE53">
        <f>'IDT-1'!C53</f>
        <v>0</v>
      </c>
      <c r="AF53" s="24"/>
      <c r="AG53">
        <f t="shared" si="2"/>
        <v>1057.0675470893989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4.3160499999999997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48.433689877521353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678.53550251536376</v>
      </c>
      <c r="P54" s="36">
        <v>57.9</v>
      </c>
      <c r="Q54" s="36">
        <v>21.98</v>
      </c>
      <c r="R54" s="38">
        <v>23.749999999999996</v>
      </c>
      <c r="S54" s="38">
        <v>0</v>
      </c>
      <c r="T54" s="37">
        <f>SUMPRODUCT(LTA!J54:AN54,LTA!J$101:AN$101,LTA!J$104:AN$104)</f>
        <v>254.44</v>
      </c>
      <c r="U54" s="37">
        <f>SUMPRODUCT(LTA!J54:AN54,LTA!J$102:AN$102,LTA!J$104:AN$104)</f>
        <v>107.16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11.321401694833595</v>
      </c>
      <c r="AD54">
        <f t="shared" si="1"/>
        <v>1035.1938406980516</v>
      </c>
      <c r="AE54">
        <f>'IDT-1'!C54</f>
        <v>0</v>
      </c>
      <c r="AF54" s="24"/>
      <c r="AG54">
        <f t="shared" si="2"/>
        <v>1035.1938406980516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4.3160499999999997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48.433689877521353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631.59171579086512</v>
      </c>
      <c r="P55" s="36">
        <v>57.9</v>
      </c>
      <c r="Q55" s="36">
        <v>21.98</v>
      </c>
      <c r="R55" s="38">
        <v>23.749999999999996</v>
      </c>
      <c r="S55" s="38">
        <v>0</v>
      </c>
      <c r="T55" s="37">
        <f>SUMPRODUCT(LTA!J55:AN55,LTA!J$101:AN$101,LTA!J$104:AN$104)</f>
        <v>250.53</v>
      </c>
      <c r="U55" s="37">
        <f>SUMPRODUCT(LTA!J55:AN55,LTA!J$102:AN$102,LTA!J$104:AN$104)</f>
        <v>107.16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10.894229886347807</v>
      </c>
      <c r="AD55">
        <f t="shared" si="1"/>
        <v>984.76722578203885</v>
      </c>
      <c r="AE55">
        <f>'IDT-1'!C55</f>
        <v>0</v>
      </c>
      <c r="AF55" s="24"/>
      <c r="AG55">
        <f t="shared" si="2"/>
        <v>984.76722578203885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4.3160499999999997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48.433689877521353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616.70702909275815</v>
      </c>
      <c r="P56" s="36">
        <v>57.9</v>
      </c>
      <c r="Q56" s="36">
        <v>9.5987056761493861</v>
      </c>
      <c r="R56" s="38">
        <v>23.749999999999996</v>
      </c>
      <c r="S56" s="38">
        <v>0</v>
      </c>
      <c r="T56" s="37">
        <f>SUMPRODUCT(LTA!J56:AN56,LTA!J$101:AN$101,LTA!J$104:AN$104)</f>
        <v>251.25</v>
      </c>
      <c r="U56" s="37">
        <f>SUMPRODUCT(LTA!J56:AN56,LTA!J$102:AN$102,LTA!J$104:AN$104)</f>
        <v>107.16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10.671243645763363</v>
      </c>
      <c r="AD56">
        <f t="shared" si="1"/>
        <v>958.44423100066558</v>
      </c>
      <c r="AE56">
        <f>'IDT-1'!C56</f>
        <v>0</v>
      </c>
      <c r="AF56" s="24"/>
      <c r="AG56">
        <f t="shared" si="2"/>
        <v>958.44423100066558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4.3160499999999997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48.433689877521353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616.69821984378507</v>
      </c>
      <c r="P57" s="36">
        <v>57.9</v>
      </c>
      <c r="Q57" s="36">
        <v>9.5987056761493861</v>
      </c>
      <c r="R57" s="38">
        <v>23.749999999999996</v>
      </c>
      <c r="S57" s="38">
        <v>0</v>
      </c>
      <c r="T57" s="37">
        <f>SUMPRODUCT(LTA!J57:AN57,LTA!J$101:AN$101,LTA!J$104:AN$104)</f>
        <v>250.59</v>
      </c>
      <c r="U57" s="37">
        <f>SUMPRODUCT(LTA!J57:AN57,LTA!J$102:AN$102,LTA!J$104:AN$104)</f>
        <v>59.430000000000007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10.442017648071989</v>
      </c>
      <c r="AD57">
        <f t="shared" si="1"/>
        <v>931.38464774938393</v>
      </c>
      <c r="AE57">
        <f>'IDT-1'!C57</f>
        <v>0</v>
      </c>
      <c r="AF57" s="24"/>
      <c r="AG57">
        <f t="shared" si="2"/>
        <v>931.38464774938393</v>
      </c>
      <c r="AI57" s="34">
        <f>PXIL!I57</f>
        <v>0</v>
      </c>
      <c r="AJ57" s="34">
        <f>PXIL!O57</f>
        <v>0</v>
      </c>
      <c r="AK57" s="34">
        <f>RTM_IEX!I57</f>
        <v>21.11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4.3160499999999997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48.433689877521353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616.69915290454617</v>
      </c>
      <c r="P58" s="36">
        <v>57.9</v>
      </c>
      <c r="Q58" s="36">
        <v>9.5987056761493861</v>
      </c>
      <c r="R58" s="38">
        <v>23.749999999999996</v>
      </c>
      <c r="S58" s="38">
        <v>0</v>
      </c>
      <c r="T58" s="37">
        <f>SUMPRODUCT(LTA!J58:AN58,LTA!J$101:AN$101,LTA!J$104:AN$104)</f>
        <v>246.66</v>
      </c>
      <c r="U58" s="37">
        <f>SUMPRODUCT(LTA!J58:AN58,LTA!J$102:AN$102,LTA!J$104:AN$104)</f>
        <v>54.64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10.191453485782382</v>
      </c>
      <c r="AD58">
        <f t="shared" si="1"/>
        <v>901.80614497243459</v>
      </c>
      <c r="AE58">
        <f>'IDT-1'!C58</f>
        <v>0</v>
      </c>
      <c r="AF58" s="24"/>
      <c r="AG58">
        <f t="shared" si="2"/>
        <v>901.80614497243459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4.3160499999999997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48.433689877521353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616.61448839017817</v>
      </c>
      <c r="P59" s="36">
        <v>28.781494909619784</v>
      </c>
      <c r="Q59" s="36">
        <v>9.5987056761493861</v>
      </c>
      <c r="R59" s="38">
        <v>23.749999999999996</v>
      </c>
      <c r="S59" s="38">
        <v>0</v>
      </c>
      <c r="T59" s="37">
        <f>SUMPRODUCT(LTA!J59:AN59,LTA!J$101:AN$101,LTA!J$104:AN$104)</f>
        <v>244.57999999999998</v>
      </c>
      <c r="U59" s="37">
        <f>SUMPRODUCT(LTA!J59:AN59,LTA!J$102:AN$102,LTA!J$104:AN$104)</f>
        <v>54.64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9.9286748611024986</v>
      </c>
      <c r="AD59">
        <f t="shared" si="1"/>
        <v>870.78575399236638</v>
      </c>
      <c r="AE59">
        <f>'IDT-1'!C59</f>
        <v>0</v>
      </c>
      <c r="AF59" s="24"/>
      <c r="AG59">
        <f t="shared" si="2"/>
        <v>870.78575399236638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4.3160499999999997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48.433689877521353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616.61448839017817</v>
      </c>
      <c r="P60" s="36">
        <v>28.781494909619784</v>
      </c>
      <c r="Q60" s="36">
        <v>9.5987056761493861</v>
      </c>
      <c r="R60" s="38">
        <v>23.749999999999996</v>
      </c>
      <c r="S60" s="38">
        <v>0</v>
      </c>
      <c r="T60" s="37">
        <f>SUMPRODUCT(LTA!J60:AN60,LTA!J$101:AN$101,LTA!J$104:AN$104)</f>
        <v>238.04</v>
      </c>
      <c r="U60" s="37">
        <f>SUMPRODUCT(LTA!J60:AN60,LTA!J$102:AN$102,LTA!J$104:AN$104)</f>
        <v>54.64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</v>
      </c>
      <c r="AA60" s="75">
        <f>STOA!I60</f>
        <v>0</v>
      </c>
      <c r="AB60" s="75">
        <f>-STOA!O60</f>
        <v>-150</v>
      </c>
      <c r="AC60">
        <f t="shared" si="0"/>
        <v>9.9076234920020543</v>
      </c>
      <c r="AD60">
        <f t="shared" si="1"/>
        <v>860.26680536146671</v>
      </c>
      <c r="AE60">
        <f>'IDT-1'!C60</f>
        <v>0</v>
      </c>
      <c r="AF60" s="24"/>
      <c r="AG60">
        <f t="shared" si="2"/>
        <v>860.26680536146671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4.3160499999999997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48.433689877521353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616.61448839017817</v>
      </c>
      <c r="P61" s="36">
        <v>28.781494909619784</v>
      </c>
      <c r="Q61" s="36">
        <v>9.5987056761493861</v>
      </c>
      <c r="R61" s="38">
        <v>23.749999999999996</v>
      </c>
      <c r="S61" s="38">
        <v>0</v>
      </c>
      <c r="T61" s="37">
        <f>SUMPRODUCT(LTA!J61:AN61,LTA!J$101:AN$101,LTA!J$104:AN$104)</f>
        <v>234.14</v>
      </c>
      <c r="U61" s="37">
        <f>SUMPRODUCT(LTA!J61:AN61,LTA!J$102:AN$102,LTA!J$104:AN$104)</f>
        <v>54.64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</v>
      </c>
      <c r="AA61" s="75">
        <f>STOA!I61</f>
        <v>0</v>
      </c>
      <c r="AB61" s="75">
        <f>-STOA!O61</f>
        <v>-150</v>
      </c>
      <c r="AC61">
        <f t="shared" si="0"/>
        <v>9.9172192806264992</v>
      </c>
      <c r="AD61">
        <f t="shared" si="1"/>
        <v>851.35720957284229</v>
      </c>
      <c r="AE61">
        <f>'IDT-1'!C61</f>
        <v>0</v>
      </c>
      <c r="AF61" s="24"/>
      <c r="AG61">
        <f t="shared" si="2"/>
        <v>851.35720957284229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4.3160499999999997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48.433689877521353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616.61448839017817</v>
      </c>
      <c r="P62" s="36">
        <v>28.781494909619784</v>
      </c>
      <c r="Q62" s="36">
        <v>9.5987056761493861</v>
      </c>
      <c r="R62" s="38">
        <v>23.749999999999996</v>
      </c>
      <c r="S62" s="38">
        <v>0</v>
      </c>
      <c r="T62" s="37">
        <f>SUMPRODUCT(LTA!J62:AN62,LTA!J$101:AN$101,LTA!J$104:AN$104)</f>
        <v>225.32</v>
      </c>
      <c r="U62" s="37">
        <f>SUMPRODUCT(LTA!J62:AN62,LTA!J$102:AN$102,LTA!J$104:AN$104)</f>
        <v>54.64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</v>
      </c>
      <c r="AA62" s="75">
        <f>STOA!I62</f>
        <v>0</v>
      </c>
      <c r="AB62" s="75">
        <f>-STOA!O62</f>
        <v>-150</v>
      </c>
      <c r="AC62">
        <f t="shared" si="0"/>
        <v>9.8007754920020549</v>
      </c>
      <c r="AD62">
        <f t="shared" si="1"/>
        <v>847.65365336146681</v>
      </c>
      <c r="AE62">
        <f>'IDT-1'!C62</f>
        <v>0</v>
      </c>
      <c r="AF62" s="24"/>
      <c r="AG62">
        <f t="shared" si="2"/>
        <v>847.65365336146681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4.3160499999999997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48.433689877521353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620.62193169221155</v>
      </c>
      <c r="P63" s="36">
        <v>28.781494909619784</v>
      </c>
      <c r="Q63" s="36">
        <v>9.5987056761493861</v>
      </c>
      <c r="R63" s="38">
        <v>23.749999999999996</v>
      </c>
      <c r="S63" s="38">
        <v>0</v>
      </c>
      <c r="T63" s="37">
        <f>SUMPRODUCT(LTA!J63:AN63,LTA!J$101:AN$101,LTA!J$104:AN$104)</f>
        <v>212.87</v>
      </c>
      <c r="U63" s="37">
        <f>SUMPRODUCT(LTA!J63:AN63,LTA!J$102:AN$102,LTA!J$104:AN$104)</f>
        <v>54.64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</v>
      </c>
      <c r="AA63" s="75">
        <f>STOA!I63</f>
        <v>0</v>
      </c>
      <c r="AB63" s="75">
        <f>-STOA!O63</f>
        <v>-150</v>
      </c>
      <c r="AC63">
        <f t="shared" si="0"/>
        <v>9.8145695929880254</v>
      </c>
      <c r="AD63">
        <f t="shared" si="1"/>
        <v>829.1973025625141</v>
      </c>
      <c r="AE63">
        <f>'IDT-1'!C63</f>
        <v>0</v>
      </c>
      <c r="AF63" s="24"/>
      <c r="AG63">
        <f t="shared" si="2"/>
        <v>829.1973025625141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4.3160499999999997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48.433689877521353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620.62193169221155</v>
      </c>
      <c r="P64" s="36">
        <v>28.781494909619784</v>
      </c>
      <c r="Q64" s="36">
        <v>9.5987056761493861</v>
      </c>
      <c r="R64" s="38">
        <v>23.749999999999996</v>
      </c>
      <c r="S64" s="38">
        <v>0</v>
      </c>
      <c r="T64" s="37">
        <f>SUMPRODUCT(LTA!J64:AN64,LTA!J$101:AN$101,LTA!J$104:AN$104)</f>
        <v>198.15</v>
      </c>
      <c r="U64" s="37">
        <f>SUMPRODUCT(LTA!J64:AN64,LTA!J$102:AN$102,LTA!J$104:AN$104)</f>
        <v>54.64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9.5723253848395764</v>
      </c>
      <c r="AD64">
        <f t="shared" si="1"/>
        <v>828.71954677066253</v>
      </c>
      <c r="AE64">
        <f>'IDT-1'!C64</f>
        <v>0</v>
      </c>
      <c r="AF64" s="24"/>
      <c r="AG64">
        <f t="shared" si="2"/>
        <v>828.71954677066253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4.3160499999999997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48.433689877521353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616.90746110131136</v>
      </c>
      <c r="P65" s="36">
        <v>28.781494909619784</v>
      </c>
      <c r="Q65" s="36">
        <v>9.5987056761493861</v>
      </c>
      <c r="R65" s="38">
        <v>23.749999999999996</v>
      </c>
      <c r="S65" s="38">
        <v>0</v>
      </c>
      <c r="T65" s="37">
        <f>SUMPRODUCT(LTA!J65:AN65,LTA!J$101:AN$101,LTA!J$104:AN$104)</f>
        <v>186.95</v>
      </c>
      <c r="U65" s="37">
        <f>SUMPRODUCT(LTA!J65:AN65,LTA!J$102:AN$102,LTA!J$104:AN$104)</f>
        <v>54.64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-14</v>
      </c>
      <c r="AA65" s="75">
        <f>STOA!I65</f>
        <v>0</v>
      </c>
      <c r="AB65" s="75">
        <f>-STOA!O65</f>
        <v>-150</v>
      </c>
      <c r="AC65">
        <f t="shared" si="0"/>
        <v>9.5656400400244639</v>
      </c>
      <c r="AD65">
        <f t="shared" si="1"/>
        <v>799.81176152457738</v>
      </c>
      <c r="AE65">
        <f>'IDT-1'!C65</f>
        <v>0</v>
      </c>
      <c r="AF65" s="24"/>
      <c r="AG65">
        <f t="shared" si="2"/>
        <v>799.81176152457738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4.3160499999999997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48.433689877521353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616.91783464994467</v>
      </c>
      <c r="P66" s="36">
        <v>28.781494909619784</v>
      </c>
      <c r="Q66" s="36">
        <v>9.5987056761493861</v>
      </c>
      <c r="R66" s="38">
        <v>23.749999999999996</v>
      </c>
      <c r="S66" s="38">
        <v>0</v>
      </c>
      <c r="T66" s="37">
        <f>SUMPRODUCT(LTA!J66:AN66,LTA!J$101:AN$101,LTA!J$104:AN$104)</f>
        <v>170.14999999999998</v>
      </c>
      <c r="U66" s="37">
        <f>SUMPRODUCT(LTA!J66:AN66,LTA!J$102:AN$102,LTA!J$104:AN$104)</f>
        <v>54.64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</v>
      </c>
      <c r="AA66" s="75">
        <f>STOA!I66</f>
        <v>0</v>
      </c>
      <c r="AB66" s="75">
        <f>-STOA!O66</f>
        <v>-150</v>
      </c>
      <c r="AC66">
        <f t="shared" si="0"/>
        <v>9.339895600584093</v>
      </c>
      <c r="AD66">
        <f t="shared" si="1"/>
        <v>793.24787951265114</v>
      </c>
      <c r="AE66">
        <f>'IDT-1'!C66</f>
        <v>0</v>
      </c>
      <c r="AF66" s="24"/>
      <c r="AG66">
        <f t="shared" si="2"/>
        <v>793.24787951265114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4.3160499999999997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48.433689877521353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626.23419501509886</v>
      </c>
      <c r="P67" s="36">
        <v>28.781494909619784</v>
      </c>
      <c r="Q67" s="36">
        <v>9.5987056761493861</v>
      </c>
      <c r="R67" s="38">
        <v>23.47</v>
      </c>
      <c r="S67" s="38">
        <v>0</v>
      </c>
      <c r="T67" s="37">
        <f>SUMPRODUCT(LTA!J67:AN67,LTA!J$101:AN$101,LTA!J$104:AN$104)</f>
        <v>148.94999999999999</v>
      </c>
      <c r="U67" s="37">
        <f>SUMPRODUCT(LTA!J67:AN67,LTA!J$102:AN$102,LTA!J$104:AN$104)</f>
        <v>56.55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9.2198803967518312</v>
      </c>
      <c r="AD67">
        <f t="shared" si="1"/>
        <v>787.11425508163768</v>
      </c>
      <c r="AE67">
        <f>'IDT-1'!C67</f>
        <v>0</v>
      </c>
      <c r="AF67" s="24"/>
      <c r="AG67">
        <f t="shared" si="2"/>
        <v>787.11425508163768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5.4825499999999998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48.433689877521353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630.2493928865108</v>
      </c>
      <c r="P68" s="36">
        <v>57.9</v>
      </c>
      <c r="Q68" s="36">
        <v>9.5987056761493861</v>
      </c>
      <c r="R68" s="38">
        <v>21.430000000000003</v>
      </c>
      <c r="S68" s="38">
        <v>0</v>
      </c>
      <c r="T68" s="37">
        <f>SUMPRODUCT(LTA!J68:AN68,LTA!J$101:AN$101,LTA!J$104:AN$104)</f>
        <v>130.73000000000002</v>
      </c>
      <c r="U68" s="37">
        <f>SUMPRODUCT(LTA!J68:AN68,LTA!J$102:AN$102,LTA!J$104:AN$104)</f>
        <v>56.55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9.3378181016308837</v>
      </c>
      <c r="AD68">
        <f t="shared" ref="AD68:AD98" si="4">SUM(B68:AB68,AI68:AT68)-AC68</f>
        <v>801.03652033855053</v>
      </c>
      <c r="AE68">
        <f>'IDT-1'!C68</f>
        <v>0</v>
      </c>
      <c r="AF68" s="24"/>
      <c r="AG68">
        <f t="shared" ref="AG68:AG98" si="5">SUM(AD68:AF68)</f>
        <v>801.03652033855053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5.4825499999999998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47.410000000000004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630.24993296004618</v>
      </c>
      <c r="P69" s="36">
        <v>57.9</v>
      </c>
      <c r="Q69" s="36">
        <v>9.5987056761493861</v>
      </c>
      <c r="R69" s="38">
        <v>19.559999999999999</v>
      </c>
      <c r="S69" s="38">
        <v>0</v>
      </c>
      <c r="T69" s="37">
        <f>SUMPRODUCT(LTA!J69:AN69,LTA!J$101:AN$101,LTA!J$104:AN$104)</f>
        <v>107.15</v>
      </c>
      <c r="U69" s="37">
        <f>SUMPRODUCT(LTA!J69:AN69,LTA!J$102:AN$102,LTA!J$104:AN$104)</f>
        <v>88.22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</v>
      </c>
      <c r="AA69" s="75">
        <f>STOA!I69</f>
        <v>0</v>
      </c>
      <c r="AB69" s="75">
        <f>-STOA!O69</f>
        <v>-150</v>
      </c>
      <c r="AC69">
        <f t="shared" si="3"/>
        <v>9.5000678514258503</v>
      </c>
      <c r="AD69">
        <f t="shared" si="4"/>
        <v>792.07112078476973</v>
      </c>
      <c r="AE69">
        <f>'IDT-1'!C69</f>
        <v>0</v>
      </c>
      <c r="AF69" s="24"/>
      <c r="AG69">
        <f t="shared" si="5"/>
        <v>792.07112078476973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-13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5.4825499999999998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47.410000000000004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640.1559090036601</v>
      </c>
      <c r="P70" s="36">
        <v>57.9</v>
      </c>
      <c r="Q70" s="36">
        <v>9.5987056761493861</v>
      </c>
      <c r="R70" s="38">
        <v>16.920000000000002</v>
      </c>
      <c r="S70" s="38">
        <v>0</v>
      </c>
      <c r="T70" s="37">
        <f>SUMPRODUCT(LTA!J70:AN70,LTA!J$101:AN$101,LTA!J$104:AN$104)</f>
        <v>84.899999999999991</v>
      </c>
      <c r="U70" s="37">
        <f>SUMPRODUCT(LTA!J70:AN70,LTA!J$102:AN$102,LTA!J$104:AN$104)</f>
        <v>107.16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9.5332980501922044</v>
      </c>
      <c r="AD70">
        <f t="shared" si="4"/>
        <v>795.99386662961717</v>
      </c>
      <c r="AE70">
        <f>'IDT-1'!C70</f>
        <v>0</v>
      </c>
      <c r="AF70" s="24"/>
      <c r="AG70">
        <f t="shared" si="5"/>
        <v>795.99386662961717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-14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5.4825499999999998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47.410000000000004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671.85466118153624</v>
      </c>
      <c r="P71" s="36">
        <v>67.819999999999993</v>
      </c>
      <c r="Q71" s="36">
        <v>21.98</v>
      </c>
      <c r="R71" s="38">
        <v>8.0299999999999976</v>
      </c>
      <c r="S71" s="38">
        <v>0</v>
      </c>
      <c r="T71" s="37">
        <f>SUMPRODUCT(LTA!J71:AN71,LTA!J$101:AN$101,LTA!J$104:AN$104)</f>
        <v>65.09</v>
      </c>
      <c r="U71" s="37">
        <f>SUMPRODUCT(LTA!J71:AN71,LTA!J$102:AN$102,LTA!J$104:AN$104)</f>
        <v>107.16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9.6272222326582639</v>
      </c>
      <c r="AD71">
        <f t="shared" si="4"/>
        <v>835.19998894887806</v>
      </c>
      <c r="AE71">
        <f>'IDT-1'!C71</f>
        <v>0</v>
      </c>
      <c r="AF71" s="24"/>
      <c r="AG71">
        <f t="shared" si="5"/>
        <v>835.19998894887806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5.4825499999999998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47.410000000000004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707.63901593156982</v>
      </c>
      <c r="P72" s="36">
        <v>67.819999999999993</v>
      </c>
      <c r="Q72" s="36">
        <v>21.98</v>
      </c>
      <c r="R72" s="38">
        <v>2.6799999999999997</v>
      </c>
      <c r="S72" s="38">
        <v>0</v>
      </c>
      <c r="T72" s="37">
        <f>SUMPRODUCT(LTA!J72:AN72,LTA!J$101:AN$101,LTA!J$104:AN$104)</f>
        <v>45.400000000000006</v>
      </c>
      <c r="U72" s="37">
        <f>SUMPRODUCT(LTA!J72:AN72,LTA!J$102:AN$102,LTA!J$104:AN$104)</f>
        <v>107.16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9.7174748125585459</v>
      </c>
      <c r="AD72">
        <f t="shared" si="4"/>
        <v>845.85409111901129</v>
      </c>
      <c r="AE72">
        <f>'IDT-1'!C72</f>
        <v>0</v>
      </c>
      <c r="AF72" s="24"/>
      <c r="AG72">
        <f t="shared" si="5"/>
        <v>845.85409111901129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5.4825499999999998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47.410000000000004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748.50374587215504</v>
      </c>
      <c r="P73" s="36">
        <v>67.819999999999993</v>
      </c>
      <c r="Q73" s="36">
        <v>21.98</v>
      </c>
      <c r="R73" s="38">
        <v>0</v>
      </c>
      <c r="S73" s="38">
        <v>0</v>
      </c>
      <c r="T73" s="37">
        <f>SUMPRODUCT(LTA!J73:AN73,LTA!J$101:AN$101,LTA!J$104:AN$104)</f>
        <v>27.64</v>
      </c>
      <c r="U73" s="37">
        <f>SUMPRODUCT(LTA!J73:AN73,LTA!J$102:AN$102,LTA!J$104:AN$104)</f>
        <v>107.16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10.016109909932798</v>
      </c>
      <c r="AD73">
        <f t="shared" si="4"/>
        <v>850.98018596222232</v>
      </c>
      <c r="AE73">
        <f>'IDT-1'!C73</f>
        <v>-4.657</v>
      </c>
      <c r="AF73" s="24"/>
      <c r="AG73">
        <f t="shared" si="5"/>
        <v>846.32318596222228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5.4825499999999998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770.60382653676095</v>
      </c>
      <c r="P74" s="36">
        <v>67.819999999999993</v>
      </c>
      <c r="Q74" s="36">
        <v>21.98</v>
      </c>
      <c r="R74" s="38">
        <v>0</v>
      </c>
      <c r="S74" s="38">
        <v>0</v>
      </c>
      <c r="T74" s="37">
        <f>SUMPRODUCT(LTA!J74:AN74,LTA!J$101:AN$101,LTA!J$104:AN$104)</f>
        <v>19.09</v>
      </c>
      <c r="U74" s="37">
        <f>SUMPRODUCT(LTA!J74:AN74,LTA!J$102:AN$102,LTA!J$104:AN$104)</f>
        <v>107.16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10.109686587515487</v>
      </c>
      <c r="AD74">
        <f t="shared" si="4"/>
        <v>862.02668994924545</v>
      </c>
      <c r="AE74">
        <f>'IDT-1'!C74</f>
        <v>-10</v>
      </c>
      <c r="AF74" s="24"/>
      <c r="AG74">
        <f t="shared" si="5"/>
        <v>852.02668994924545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5.4825499999999998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796.98659623102299</v>
      </c>
      <c r="P75" s="36">
        <v>67.819999999999993</v>
      </c>
      <c r="Q75" s="36">
        <v>21.98</v>
      </c>
      <c r="R75" s="38">
        <v>0</v>
      </c>
      <c r="S75" s="38">
        <v>0</v>
      </c>
      <c r="T75" s="37">
        <f>SUMPRODUCT(LTA!J75:AN75,LTA!J$101:AN$101,LTA!J$104:AN$104)</f>
        <v>15.61</v>
      </c>
      <c r="U75" s="37">
        <f>SUMPRODUCT(LTA!J75:AN75,LTA!J$102:AN$102,LTA!J$104:AN$104)</f>
        <v>107.16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10.415302903370847</v>
      </c>
      <c r="AD75">
        <f t="shared" si="4"/>
        <v>871.99384332765214</v>
      </c>
      <c r="AE75">
        <f>'IDT-1'!C75</f>
        <v>-5</v>
      </c>
      <c r="AF75" s="24"/>
      <c r="AG75">
        <f t="shared" si="5"/>
        <v>866.99384332765214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5.4825499999999998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797.94920572176363</v>
      </c>
      <c r="P76" s="36">
        <v>67.819999999999993</v>
      </c>
      <c r="Q76" s="36">
        <v>21.98</v>
      </c>
      <c r="R76" s="38">
        <v>0</v>
      </c>
      <c r="S76" s="38">
        <v>0</v>
      </c>
      <c r="T76" s="37">
        <f>SUMPRODUCT(LTA!J76:AN76,LTA!J$101:AN$101,LTA!J$104:AN$104)</f>
        <v>15.33</v>
      </c>
      <c r="U76" s="37">
        <f>SUMPRODUCT(LTA!J76:AN76,LTA!J$102:AN$102,LTA!J$104:AN$104)</f>
        <v>107.16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10.446450296267734</v>
      </c>
      <c r="AD76">
        <f t="shared" si="4"/>
        <v>869.64530542549585</v>
      </c>
      <c r="AE76">
        <f>'IDT-1'!C76</f>
        <v>0</v>
      </c>
      <c r="AF76" s="24"/>
      <c r="AG76">
        <f t="shared" si="5"/>
        <v>869.64530542549585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-31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5.4825499999999998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776.44458919883596</v>
      </c>
      <c r="P77" s="36">
        <v>67.819999999999993</v>
      </c>
      <c r="Q77" s="36">
        <v>21.98</v>
      </c>
      <c r="R77" s="38">
        <v>0</v>
      </c>
      <c r="S77" s="38">
        <v>0</v>
      </c>
      <c r="T77" s="37">
        <f>SUMPRODUCT(LTA!J77:AN77,LTA!J$101:AN$101,LTA!J$104:AN$104)</f>
        <v>15.33</v>
      </c>
      <c r="U77" s="37">
        <f>SUMPRODUCT(LTA!J77:AN77,LTA!J$102:AN$102,LTA!J$104:AN$104)</f>
        <v>107.16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10.214984571125807</v>
      </c>
      <c r="AD77">
        <f t="shared" si="4"/>
        <v>854.37215462771019</v>
      </c>
      <c r="AE77">
        <f>'IDT-1'!C77</f>
        <v>0</v>
      </c>
      <c r="AF77" s="24"/>
      <c r="AG77">
        <f t="shared" si="5"/>
        <v>854.37215462771019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5.4825499999999998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761.59134000497693</v>
      </c>
      <c r="P78" s="36">
        <v>67.819999999999993</v>
      </c>
      <c r="Q78" s="36">
        <v>21.98</v>
      </c>
      <c r="R78" s="38">
        <v>0</v>
      </c>
      <c r="S78" s="38">
        <v>0</v>
      </c>
      <c r="T78" s="37">
        <f>SUMPRODUCT(LTA!J78:AN78,LTA!J$101:AN$101,LTA!J$104:AN$104)</f>
        <v>15.33</v>
      </c>
      <c r="U78" s="37">
        <f>SUMPRODUCT(LTA!J78:AN78,LTA!J$102:AN$102,LTA!J$104:AN$104)</f>
        <v>107.16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10.0055057006485</v>
      </c>
      <c r="AD78">
        <f t="shared" si="4"/>
        <v>849.72838430432842</v>
      </c>
      <c r="AE78">
        <f>'IDT-1'!C78</f>
        <v>0</v>
      </c>
      <c r="AF78" s="24"/>
      <c r="AG78">
        <f t="shared" si="5"/>
        <v>849.72838430432842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5.4825499999999998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47.410000000000004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750.95249817860395</v>
      </c>
      <c r="P79" s="36">
        <v>67.819999999999993</v>
      </c>
      <c r="Q79" s="36">
        <v>21.98</v>
      </c>
      <c r="R79" s="38">
        <v>0</v>
      </c>
      <c r="S79" s="38">
        <v>0</v>
      </c>
      <c r="T79" s="37">
        <f>SUMPRODUCT(LTA!J79:AN79,LTA!J$101:AN$101,LTA!J$104:AN$104)</f>
        <v>15.33</v>
      </c>
      <c r="U79" s="37">
        <f>SUMPRODUCT(LTA!J79:AN79,LTA!J$102:AN$102,LTA!J$104:AN$104)</f>
        <v>107.16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9.9332754293069669</v>
      </c>
      <c r="AD79">
        <f t="shared" si="4"/>
        <v>841.20177274929699</v>
      </c>
      <c r="AE79">
        <f>'IDT-1'!C79</f>
        <v>0</v>
      </c>
      <c r="AF79" s="24"/>
      <c r="AG79">
        <f t="shared" si="5"/>
        <v>841.20177274929699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5.4825499999999998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47.410000000000004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736.34611492319812</v>
      </c>
      <c r="P80" s="36">
        <v>67.819999999999993</v>
      </c>
      <c r="Q80" s="36">
        <v>21.98</v>
      </c>
      <c r="R80" s="38">
        <v>0</v>
      </c>
      <c r="S80" s="38">
        <v>0</v>
      </c>
      <c r="T80" s="37">
        <f>SUMPRODUCT(LTA!J80:AN80,LTA!J$101:AN$101,LTA!J$104:AN$104)</f>
        <v>15.33</v>
      </c>
      <c r="U80" s="37">
        <f>SUMPRODUCT(LTA!J80:AN80,LTA!J$102:AN$102,LTA!J$104:AN$104)</f>
        <v>107.16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9.81058180996156</v>
      </c>
      <c r="AD80">
        <f t="shared" si="4"/>
        <v>826.71808311323662</v>
      </c>
      <c r="AE80">
        <f>'IDT-1'!C80</f>
        <v>0</v>
      </c>
      <c r="AF80" s="24"/>
      <c r="AG80">
        <f t="shared" si="5"/>
        <v>826.71808311323662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-15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5.7158499999999997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47.410000000000004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718.71876019562978</v>
      </c>
      <c r="P81" s="36">
        <v>67.819999999999993</v>
      </c>
      <c r="Q81" s="36">
        <v>21.98</v>
      </c>
      <c r="R81" s="38">
        <v>0</v>
      </c>
      <c r="S81" s="38">
        <v>0</v>
      </c>
      <c r="T81" s="37">
        <f>SUMPRODUCT(LTA!J81:AN81,LTA!J$101:AN$101,LTA!J$104:AN$104)</f>
        <v>15.33</v>
      </c>
      <c r="U81" s="37">
        <f>SUMPRODUCT(LTA!J81:AN81,LTA!J$102:AN$102,LTA!J$104:AN$104)</f>
        <v>107.16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9.6644717502499855</v>
      </c>
      <c r="AD81">
        <f t="shared" si="4"/>
        <v>809.47013844537992</v>
      </c>
      <c r="AE81">
        <f>'IDT-1'!C81</f>
        <v>0</v>
      </c>
      <c r="AF81" s="24"/>
      <c r="AG81">
        <f t="shared" si="5"/>
        <v>809.47013844537992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5.7158499999999997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47.410000000000004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716.32463168814263</v>
      </c>
      <c r="P82" s="36">
        <v>67.819999999999993</v>
      </c>
      <c r="Q82" s="36">
        <v>21.98</v>
      </c>
      <c r="R82" s="38">
        <v>0</v>
      </c>
      <c r="S82" s="38">
        <v>0</v>
      </c>
      <c r="T82" s="37">
        <f>SUMPRODUCT(LTA!J82:AN82,LTA!J$101:AN$101,LTA!J$104:AN$104)</f>
        <v>15.87</v>
      </c>
      <c r="U82" s="37">
        <f>SUMPRODUCT(LTA!J82:AN82,LTA!J$102:AN$102,LTA!J$104:AN$104)</f>
        <v>107.16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9.6912528594115379</v>
      </c>
      <c r="AD82">
        <f t="shared" si="4"/>
        <v>802.58922882873105</v>
      </c>
      <c r="AE82">
        <f>'IDT-1'!C82</f>
        <v>0</v>
      </c>
      <c r="AF82" s="24"/>
      <c r="AG82">
        <f t="shared" si="5"/>
        <v>802.58922882873105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5.7158499999999997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47.410000000000004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700.28961912946238</v>
      </c>
      <c r="P83" s="36">
        <v>67.819999999999993</v>
      </c>
      <c r="Q83" s="36">
        <v>21.98</v>
      </c>
      <c r="R83" s="38">
        <v>0</v>
      </c>
      <c r="S83" s="38">
        <v>0</v>
      </c>
      <c r="T83" s="37">
        <f>SUMPRODUCT(LTA!J83:AN83,LTA!J$101:AN$101,LTA!J$104:AN$104)</f>
        <v>15.33</v>
      </c>
      <c r="U83" s="37">
        <f>SUMPRODUCT(LTA!J83:AN83,LTA!J$102:AN$102,LTA!J$104:AN$104)</f>
        <v>107.16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8.7049069814297191</v>
      </c>
      <c r="AD83">
        <f t="shared" si="4"/>
        <v>887.00056214803271</v>
      </c>
      <c r="AE83">
        <f>'IDT-1'!C83</f>
        <v>-99.218000000000004</v>
      </c>
      <c r="AF83" s="24"/>
      <c r="AG83">
        <f t="shared" si="5"/>
        <v>787.78256214803275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5.7158499999999997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47.410000000000004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696.44902472492572</v>
      </c>
      <c r="P84" s="36">
        <v>67.819999999999993</v>
      </c>
      <c r="Q84" s="36">
        <v>21.98</v>
      </c>
      <c r="R84" s="38">
        <v>0</v>
      </c>
      <c r="S84" s="38">
        <v>0</v>
      </c>
      <c r="T84" s="37">
        <f>SUMPRODUCT(LTA!J84:AN84,LTA!J$101:AN$101,LTA!J$104:AN$104)</f>
        <v>15.33</v>
      </c>
      <c r="U84" s="37">
        <f>SUMPRODUCT(LTA!J84:AN84,LTA!J$102:AN$102,LTA!J$104:AN$104)</f>
        <v>107.16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-30</v>
      </c>
      <c r="AA84" s="75">
        <f>STOA!I84</f>
        <v>0</v>
      </c>
      <c r="AB84" s="75">
        <f>-STOA!O84</f>
        <v>-50</v>
      </c>
      <c r="AC84">
        <f t="shared" si="3"/>
        <v>8.8844249315538377</v>
      </c>
      <c r="AD84">
        <f t="shared" si="4"/>
        <v>857.98044979337192</v>
      </c>
      <c r="AE84">
        <f>'IDT-1'!C84</f>
        <v>-89.753</v>
      </c>
      <c r="AF84" s="24"/>
      <c r="AG84">
        <f t="shared" si="5"/>
        <v>768.22744979337187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5.7158499999999997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47.410000000000004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701.90944317927938</v>
      </c>
      <c r="P85" s="36">
        <v>67.819999999999993</v>
      </c>
      <c r="Q85" s="36">
        <v>21.98</v>
      </c>
      <c r="R85" s="38">
        <v>0</v>
      </c>
      <c r="S85" s="38">
        <v>0</v>
      </c>
      <c r="T85" s="37">
        <f>SUMPRODUCT(LTA!J85:AN85,LTA!J$101:AN$101,LTA!J$104:AN$104)</f>
        <v>15.33</v>
      </c>
      <c r="U85" s="37">
        <f>SUMPRODUCT(LTA!J85:AN85,LTA!J$102:AN$102,LTA!J$104:AN$104)</f>
        <v>107.16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-40</v>
      </c>
      <c r="AA85" s="75">
        <f>STOA!I85</f>
        <v>0</v>
      </c>
      <c r="AB85" s="75">
        <f>-STOA!O85</f>
        <v>-50</v>
      </c>
      <c r="AC85">
        <f t="shared" si="3"/>
        <v>8.8879366579459624</v>
      </c>
      <c r="AD85">
        <f t="shared" si="4"/>
        <v>868.43735652133353</v>
      </c>
      <c r="AE85">
        <f>'IDT-1'!C85</f>
        <v>-91.022999999999996</v>
      </c>
      <c r="AF85" s="24"/>
      <c r="AG85">
        <f t="shared" si="5"/>
        <v>777.4143565213335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5.7158499999999997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47.410000000000004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659.4777558987289</v>
      </c>
      <c r="P86" s="36">
        <v>67.819999999999993</v>
      </c>
      <c r="Q86" s="36">
        <v>21.98</v>
      </c>
      <c r="R86" s="38">
        <v>0</v>
      </c>
      <c r="S86" s="38">
        <v>0</v>
      </c>
      <c r="T86" s="37">
        <f>SUMPRODUCT(LTA!J86:AN86,LTA!J$101:AN$101,LTA!J$104:AN$104)</f>
        <v>16</v>
      </c>
      <c r="U86" s="37">
        <f>SUMPRODUCT(LTA!J86:AN86,LTA!J$102:AN$102,LTA!J$104:AN$104)</f>
        <v>107.5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8.2011481757937759</v>
      </c>
      <c r="AD86">
        <f t="shared" si="4"/>
        <v>867.70245772293515</v>
      </c>
      <c r="AE86">
        <f>'IDT-1'!C86</f>
        <v>-90.6</v>
      </c>
      <c r="AF86" s="24"/>
      <c r="AG86">
        <f t="shared" si="5"/>
        <v>777.10245772293513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5.7158499999999997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47.410000000000004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626.43675907007457</v>
      </c>
      <c r="P87" s="36">
        <v>67.819999999999993</v>
      </c>
      <c r="Q87" s="36">
        <v>9.5982640144665456</v>
      </c>
      <c r="R87" s="38">
        <v>0</v>
      </c>
      <c r="S87" s="38">
        <v>0</v>
      </c>
      <c r="T87" s="37">
        <f>SUMPRODUCT(LTA!J87:AN87,LTA!J$101:AN$101,LTA!J$104:AN$104)</f>
        <v>17.670000000000002</v>
      </c>
      <c r="U87" s="37">
        <f>SUMPRODUCT(LTA!J87:AN87,LTA!J$102:AN$102,LTA!J$104:AN$104)</f>
        <v>89.679999999999993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7.683937220154597</v>
      </c>
      <c r="AD87">
        <f t="shared" si="4"/>
        <v>806.64693586438636</v>
      </c>
      <c r="AE87">
        <f>'IDT-1'!C87</f>
        <v>-46</v>
      </c>
      <c r="AF87" s="24"/>
      <c r="AG87">
        <f t="shared" si="5"/>
        <v>760.64693586438636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5.7158499999999997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47.410000000000004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620.48187179086278</v>
      </c>
      <c r="P88" s="36">
        <v>57.57</v>
      </c>
      <c r="Q88" s="36">
        <v>9.5987056761493861</v>
      </c>
      <c r="R88" s="38">
        <v>0</v>
      </c>
      <c r="S88" s="38">
        <v>0</v>
      </c>
      <c r="T88" s="37">
        <f>SUMPRODUCT(LTA!J88:AN88,LTA!J$101:AN$101,LTA!J$104:AN$104)</f>
        <v>18.329999999999998</v>
      </c>
      <c r="U88" s="37">
        <f>SUMPRODUCT(LTA!J88:AN88,LTA!J$102:AN$102,LTA!J$104:AN$104)</f>
        <v>83.92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</v>
      </c>
      <c r="AA88" s="75">
        <f>STOA!I88</f>
        <v>0</v>
      </c>
      <c r="AB88" s="75">
        <f>-STOA!O88</f>
        <v>-50</v>
      </c>
      <c r="AC88">
        <f t="shared" si="3"/>
        <v>7.5134510346922454</v>
      </c>
      <c r="AD88">
        <f t="shared" si="4"/>
        <v>784.51297643231999</v>
      </c>
      <c r="AE88">
        <f>'IDT-1'!C88</f>
        <v>-51</v>
      </c>
      <c r="AF88" s="24"/>
      <c r="AG88">
        <f t="shared" si="5"/>
        <v>733.51297643231999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5.7158499999999997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47.410000000000004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620.75091559086275</v>
      </c>
      <c r="P89" s="36">
        <v>57.57</v>
      </c>
      <c r="Q89" s="36">
        <v>9.5987056761493861</v>
      </c>
      <c r="R89" s="38">
        <v>0</v>
      </c>
      <c r="S89" s="38">
        <v>0</v>
      </c>
      <c r="T89" s="37">
        <f>SUMPRODUCT(LTA!J89:AN89,LTA!J$101:AN$101,LTA!J$104:AN$104)</f>
        <v>16.670000000000002</v>
      </c>
      <c r="U89" s="37">
        <f>SUMPRODUCT(LTA!J89:AN89,LTA!J$102:AN$102,LTA!J$104:AN$104)</f>
        <v>74.319999999999993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7.4126558448873547</v>
      </c>
      <c r="AD89">
        <f t="shared" si="4"/>
        <v>774.62281542212475</v>
      </c>
      <c r="AE89">
        <f>'IDT-1'!C89</f>
        <v>-46</v>
      </c>
      <c r="AF89" s="24"/>
      <c r="AG89">
        <f t="shared" si="5"/>
        <v>728.62281542212475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5.7158499999999997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47.410000000000004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620.75091559086275</v>
      </c>
      <c r="P90" s="36">
        <v>57.57</v>
      </c>
      <c r="Q90" s="36">
        <v>9.5987056761493861</v>
      </c>
      <c r="R90" s="38">
        <v>0</v>
      </c>
      <c r="S90" s="38">
        <v>0</v>
      </c>
      <c r="T90" s="37">
        <f>SUMPRODUCT(LTA!J90:AN90,LTA!J$101:AN$101,LTA!J$104:AN$104)</f>
        <v>16.670000000000002</v>
      </c>
      <c r="U90" s="37">
        <f>SUMPRODUCT(LTA!J90:AN90,LTA!J$102:AN$102,LTA!J$104:AN$104)</f>
        <v>74.319999999999993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7.4126558448873547</v>
      </c>
      <c r="AD90">
        <f t="shared" si="4"/>
        <v>774.62281542212475</v>
      </c>
      <c r="AE90">
        <f>'IDT-1'!C90</f>
        <v>-66</v>
      </c>
      <c r="AF90" s="24"/>
      <c r="AG90">
        <f t="shared" si="5"/>
        <v>708.62281542212475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5.7158499999999997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47.410000000000004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601.84271953731957</v>
      </c>
      <c r="P91" s="36">
        <v>32.621453395116731</v>
      </c>
      <c r="Q91" s="36">
        <v>9.5982640144665456</v>
      </c>
      <c r="R91" s="38">
        <v>0</v>
      </c>
      <c r="S91" s="38">
        <v>0</v>
      </c>
      <c r="T91" s="37">
        <f>SUMPRODUCT(LTA!J91:AN91,LTA!J$101:AN$101,LTA!J$104:AN$104)</f>
        <v>16.670000000000002</v>
      </c>
      <c r="U91" s="37">
        <f>SUMPRODUCT(LTA!J91:AN91,LTA!J$102:AN$102,LTA!J$104:AN$104)</f>
        <v>57.05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7.1151173070058586</v>
      </c>
      <c r="AD91">
        <f t="shared" si="4"/>
        <v>688.30316963989685</v>
      </c>
      <c r="AE91">
        <f>'IDT-1'!C91</f>
        <v>-4</v>
      </c>
      <c r="AF91" s="24"/>
      <c r="AG91">
        <f t="shared" si="5"/>
        <v>684.30316963989685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5.7158499999999997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47.410000000000004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597.78508150124401</v>
      </c>
      <c r="P92" s="36">
        <v>32.621453395116731</v>
      </c>
      <c r="Q92" s="36">
        <v>9.5982640144665456</v>
      </c>
      <c r="R92" s="38">
        <v>0</v>
      </c>
      <c r="S92" s="38">
        <v>0</v>
      </c>
      <c r="T92" s="37">
        <f>SUMPRODUCT(LTA!J92:AN92,LTA!J$101:AN$101,LTA!J$104:AN$104)</f>
        <v>16.670000000000002</v>
      </c>
      <c r="U92" s="37">
        <f>SUMPRODUCT(LTA!J92:AN92,LTA!J$102:AN$102,LTA!J$104:AN$104)</f>
        <v>57.05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7.0810331475028239</v>
      </c>
      <c r="AD92">
        <f t="shared" si="4"/>
        <v>684.27961576332439</v>
      </c>
      <c r="AE92">
        <f>'IDT-1'!C92</f>
        <v>-19</v>
      </c>
      <c r="AF92" s="24"/>
      <c r="AG92">
        <f t="shared" si="5"/>
        <v>665.27961576332439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5.7158499999999997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47.410000000000004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597.78508150124401</v>
      </c>
      <c r="P93" s="36">
        <v>32.621453395116731</v>
      </c>
      <c r="Q93" s="36">
        <v>9.5982640144665456</v>
      </c>
      <c r="R93" s="38">
        <v>0</v>
      </c>
      <c r="S93" s="38">
        <v>0</v>
      </c>
      <c r="T93" s="37">
        <f>SUMPRODUCT(LTA!J93:AN93,LTA!J$101:AN$101,LTA!J$104:AN$104)</f>
        <v>16.670000000000002</v>
      </c>
      <c r="U93" s="37">
        <f>SUMPRODUCT(LTA!J93:AN93,LTA!J$102:AN$102,LTA!J$104:AN$104)</f>
        <v>57.05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7.0810331475028239</v>
      </c>
      <c r="AD93">
        <f t="shared" si="4"/>
        <v>684.27961576332439</v>
      </c>
      <c r="AE93">
        <f>'IDT-1'!C93</f>
        <v>-47</v>
      </c>
      <c r="AF93" s="24"/>
      <c r="AG93">
        <f t="shared" si="5"/>
        <v>637.27961576332439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5.7158499999999997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47.410000000000004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597.78508150124401</v>
      </c>
      <c r="P94" s="36">
        <v>32.619999999999997</v>
      </c>
      <c r="Q94" s="36">
        <v>9.5982640144665456</v>
      </c>
      <c r="R94" s="38">
        <v>0</v>
      </c>
      <c r="S94" s="38">
        <v>0</v>
      </c>
      <c r="T94" s="37">
        <f>SUMPRODUCT(LTA!J94:AN94,LTA!J$101:AN$101,LTA!J$104:AN$104)</f>
        <v>16.670000000000002</v>
      </c>
      <c r="U94" s="37">
        <f>SUMPRODUCT(LTA!J94:AN94,LTA!J$102:AN$102,LTA!J$104:AN$104)</f>
        <v>57.05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-53</v>
      </c>
      <c r="AA94" s="75">
        <f>STOA!I94</f>
        <v>0</v>
      </c>
      <c r="AB94" s="75">
        <f>-STOA!O94</f>
        <v>-75.489999999999995</v>
      </c>
      <c r="AC94">
        <f t="shared" si="3"/>
        <v>7.6147038756518546</v>
      </c>
      <c r="AD94">
        <f t="shared" si="4"/>
        <v>620.74449164005864</v>
      </c>
      <c r="AE94">
        <f>'IDT-1'!C94</f>
        <v>0</v>
      </c>
      <c r="AF94" s="24"/>
      <c r="AG94">
        <f t="shared" si="5"/>
        <v>620.74449164005864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5.7158499999999997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47.410000000000004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598.59217738759526</v>
      </c>
      <c r="P95" s="36">
        <v>32.619999999999997</v>
      </c>
      <c r="Q95" s="36">
        <v>9.5982640144665456</v>
      </c>
      <c r="R95" s="38">
        <v>0</v>
      </c>
      <c r="S95" s="38">
        <v>0</v>
      </c>
      <c r="T95" s="37">
        <f>SUMPRODUCT(LTA!J95:AN95,LTA!J$101:AN$101,LTA!J$104:AN$104)</f>
        <v>16.670000000000002</v>
      </c>
      <c r="U95" s="37">
        <f>SUMPRODUCT(LTA!J95:AN95,LTA!J$102:AN$102,LTA!J$104:AN$104)</f>
        <v>57.05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-83</v>
      </c>
      <c r="AA95" s="75">
        <f>STOA!I95</f>
        <v>0</v>
      </c>
      <c r="AB95" s="75">
        <f>-STOA!O95</f>
        <v>-75.489999999999995</v>
      </c>
      <c r="AC95">
        <f t="shared" si="3"/>
        <v>7.8502047396692092</v>
      </c>
      <c r="AD95">
        <f>SUM(B95:AB95,AI95:AT95)-AC95</f>
        <v>594.31608666239254</v>
      </c>
      <c r="AE95">
        <f>'IDT-1'!C95</f>
        <v>0</v>
      </c>
      <c r="AF95" s="24"/>
      <c r="AG95">
        <f t="shared" si="5"/>
        <v>594.31608666239254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5.7158499999999997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47.410000000000004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599.95143599181256</v>
      </c>
      <c r="P96" s="36">
        <v>32.619999999999997</v>
      </c>
      <c r="Q96" s="36">
        <v>9.5982640144665456</v>
      </c>
      <c r="R96" s="38">
        <v>0</v>
      </c>
      <c r="S96" s="38">
        <v>0</v>
      </c>
      <c r="T96" s="37">
        <f>SUMPRODUCT(LTA!J96:AN96,LTA!J$101:AN$101,LTA!J$104:AN$104)</f>
        <v>16.670000000000002</v>
      </c>
      <c r="U96" s="37">
        <f>SUMPRODUCT(LTA!J96:AN96,LTA!J$102:AN$102,LTA!J$104:AN$104)</f>
        <v>57.05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-108</v>
      </c>
      <c r="AA96" s="75">
        <f>STOA!I96</f>
        <v>0</v>
      </c>
      <c r="AB96" s="75">
        <f>-STOA!O96</f>
        <v>-75.489999999999995</v>
      </c>
      <c r="AC96">
        <f t="shared" si="3"/>
        <v>8.1072860859664182</v>
      </c>
      <c r="AD96">
        <f t="shared" si="4"/>
        <v>566.4182639203126</v>
      </c>
      <c r="AE96">
        <f>'IDT-1'!C96</f>
        <v>0</v>
      </c>
      <c r="AF96" s="24"/>
      <c r="AG96">
        <f t="shared" si="5"/>
        <v>566.4182639203126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5.7158499999999997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47.410000000000004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612.38174592903215</v>
      </c>
      <c r="P97" s="36">
        <v>32.619999999999997</v>
      </c>
      <c r="Q97" s="36">
        <v>9.5982640144665456</v>
      </c>
      <c r="R97" s="38">
        <v>0</v>
      </c>
      <c r="S97" s="38">
        <v>0</v>
      </c>
      <c r="T97" s="37">
        <f>SUMPRODUCT(LTA!J97:AN97,LTA!J$101:AN$101,LTA!J$104:AN$104)</f>
        <v>16.670000000000002</v>
      </c>
      <c r="U97" s="37">
        <f>SUMPRODUCT(LTA!J97:AN97,LTA!J$102:AN$102,LTA!J$104:AN$104)</f>
        <v>57.05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-133</v>
      </c>
      <c r="AA97" s="75">
        <f>STOA!I97</f>
        <v>0</v>
      </c>
      <c r="AB97" s="75">
        <f>-STOA!O97</f>
        <v>-75.489999999999995</v>
      </c>
      <c r="AC97">
        <f t="shared" si="3"/>
        <v>8.4997200520852907</v>
      </c>
      <c r="AD97">
        <f t="shared" si="4"/>
        <v>544.45613989141327</v>
      </c>
      <c r="AE97">
        <f>'IDT-1'!C97</f>
        <v>0</v>
      </c>
      <c r="AF97" s="24"/>
      <c r="AG97">
        <f t="shared" si="5"/>
        <v>544.45613989141327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5.7158499999999997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47.410000000000004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612.91993424431803</v>
      </c>
      <c r="P98" s="36">
        <v>32.619999999999997</v>
      </c>
      <c r="Q98" s="36">
        <v>9.5982640144665456</v>
      </c>
      <c r="R98" s="38">
        <v>0</v>
      </c>
      <c r="S98" s="38">
        <v>0</v>
      </c>
      <c r="T98" s="37">
        <f>SUMPRODUCT(LTA!J98:AN98,LTA!J$101:AN$101,LTA!J$104:AN$104)</f>
        <v>16.670000000000002</v>
      </c>
      <c r="U98" s="37">
        <f>SUMPRODUCT(LTA!J98:AN98,LTA!J$102:AN$102,LTA!J$104:AN$104)</f>
        <v>57.05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-158</v>
      </c>
      <c r="AA98" s="75">
        <f>STOA!I98</f>
        <v>0</v>
      </c>
      <c r="AB98" s="75">
        <f>-STOA!O98</f>
        <v>-75.489999999999995</v>
      </c>
      <c r="AC98">
        <f t="shared" si="3"/>
        <v>8.7160197770559193</v>
      </c>
      <c r="AD98">
        <f t="shared" si="4"/>
        <v>519.7780284817286</v>
      </c>
      <c r="AE98">
        <f>'IDT-1'!C98</f>
        <v>0</v>
      </c>
      <c r="AF98" s="24"/>
      <c r="AG98">
        <f t="shared" si="5"/>
        <v>519.7780284817286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0.12166594999999998</v>
      </c>
      <c r="E99">
        <f t="shared" si="6"/>
        <v>1.202595881388465E-2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1.1346041313670716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16.039660556610563</v>
      </c>
      <c r="P99" s="36">
        <f t="shared" si="6"/>
        <v>1.1407229838366677</v>
      </c>
      <c r="Q99" s="36">
        <f t="shared" si="6"/>
        <v>0.35985539548075401</v>
      </c>
      <c r="R99" s="38">
        <f t="shared" si="6"/>
        <v>0.2230733060109289</v>
      </c>
      <c r="S99" s="38">
        <f t="shared" si="6"/>
        <v>0</v>
      </c>
      <c r="T99" s="37">
        <f t="shared" si="6"/>
        <v>1.8329699999999995</v>
      </c>
      <c r="U99" s="37">
        <f t="shared" si="6"/>
        <v>1.9806175000000004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-2.2774999999999999</v>
      </c>
      <c r="AA99" s="75">
        <f t="shared" si="6"/>
        <v>0</v>
      </c>
      <c r="AB99" s="75">
        <f t="shared" si="6"/>
        <v>-2.6539199999999998</v>
      </c>
      <c r="AC99">
        <f t="shared" si="6"/>
        <v>0.23724205877674523</v>
      </c>
      <c r="AD99">
        <f t="shared" si="6"/>
        <v>17.482636223343128</v>
      </c>
      <c r="AE99">
        <f t="shared" si="6"/>
        <v>-0.24694825000000004</v>
      </c>
      <c r="AG99">
        <f t="shared" si="6"/>
        <v>17.235687973343126</v>
      </c>
      <c r="AI99">
        <f t="shared" si="6"/>
        <v>0</v>
      </c>
      <c r="AJ99">
        <f t="shared" si="6"/>
        <v>0</v>
      </c>
      <c r="AK99">
        <f t="shared" si="6"/>
        <v>0.1141025</v>
      </c>
      <c r="AL99">
        <f t="shared" si="6"/>
        <v>-0.308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45305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6.7702499999999999</v>
      </c>
      <c r="E3">
        <f>GT_NG!T3</f>
        <v>11.024421186171899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57.300000000000011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493.49675973454652</v>
      </c>
      <c r="P3" s="36">
        <v>19.190000000000001</v>
      </c>
      <c r="Q3" s="36">
        <v>7.68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227.35000000000002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-10</v>
      </c>
      <c r="AA3" s="75">
        <f>STOA!J3</f>
        <v>1.47</v>
      </c>
      <c r="AB3" s="75">
        <f>-STOA!P3</f>
        <v>0</v>
      </c>
      <c r="AC3">
        <f>SUMIF(B3:AB3,"&gt;0")*$AC$2-SUMIF(B3:AB3,"&lt;0")*($AC$2/(1-$AC$2))+SUMIF(AI3:AR3,"&gt;0")*$AC$2-SUMIF(AI3:AR3,"&lt;0")*($AC$2/(1-$AC$2))</f>
        <v>7.4322334832273791</v>
      </c>
      <c r="AD3">
        <f>SUM(B3:AB3,AI3:AT3)-AC3</f>
        <v>756.84919743749106</v>
      </c>
      <c r="AE3">
        <f>'IDT-1'!F3</f>
        <v>0</v>
      </c>
      <c r="AF3" s="24"/>
      <c r="AG3">
        <f>SUM(AD3:AF3)</f>
        <v>756.84919743749106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6.7702499999999999</v>
      </c>
      <c r="E4">
        <f>GT_NG!T4</f>
        <v>11.023670458038733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57.300000000000011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472.15861988090404</v>
      </c>
      <c r="P4" s="36">
        <v>19.190000000000001</v>
      </c>
      <c r="Q4" s="36">
        <v>7.68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227.35000000000002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-41</v>
      </c>
      <c r="AA4" s="75">
        <f>STOA!J4</f>
        <v>1.47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7.3461695373142435</v>
      </c>
      <c r="AD4">
        <f t="shared" ref="AD4:AD67" si="1">SUM(B4:AB4,AI4:AT4)-AC4</f>
        <v>724.59637080162861</v>
      </c>
      <c r="AE4">
        <f>'IDT-1'!F4</f>
        <v>0</v>
      </c>
      <c r="AF4" s="24"/>
      <c r="AG4">
        <f t="shared" ref="AG4:AG67" si="2">SUM(AD4:AF4)</f>
        <v>724.59637080162861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6.7702499999999999</v>
      </c>
      <c r="E5">
        <f>GT_NG!T5</f>
        <v>11.023670458038733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57.300000000000011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473.06587907240981</v>
      </c>
      <c r="P5" s="36">
        <v>19.190000000000005</v>
      </c>
      <c r="Q5" s="36">
        <v>7.68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227.35000000000002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-74</v>
      </c>
      <c r="AA5" s="75">
        <f>STOA!J5</f>
        <v>1.47</v>
      </c>
      <c r="AB5" s="75">
        <f>-STOA!P5</f>
        <v>0</v>
      </c>
      <c r="AC5">
        <f t="shared" si="0"/>
        <v>7.5909829308197851</v>
      </c>
      <c r="AD5">
        <f t="shared" si="1"/>
        <v>697.25881659962886</v>
      </c>
      <c r="AE5">
        <f>'IDT-1'!F5</f>
        <v>0</v>
      </c>
      <c r="AF5" s="24"/>
      <c r="AG5">
        <f t="shared" si="2"/>
        <v>697.25881659962886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6.0179999999999998</v>
      </c>
      <c r="E6">
        <f>GT_NG!T6</f>
        <v>11.023670458038733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57.300000000000011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473.19735231051749</v>
      </c>
      <c r="P6" s="36">
        <v>19.190000000000005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227.35000000000002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-97</v>
      </c>
      <c r="AA6" s="75">
        <f>STOA!J6</f>
        <v>1.47</v>
      </c>
      <c r="AB6" s="75">
        <f>-STOA!P6</f>
        <v>0</v>
      </c>
      <c r="AC6">
        <f t="shared" si="0"/>
        <v>7.7806050336923382</v>
      </c>
      <c r="AD6">
        <f t="shared" si="1"/>
        <v>673.44841773486394</v>
      </c>
      <c r="AE6">
        <f>'IDT-1'!F6</f>
        <v>0</v>
      </c>
      <c r="AF6" s="24"/>
      <c r="AG6">
        <f t="shared" si="2"/>
        <v>673.44841773486394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6.0179999999999998</v>
      </c>
      <c r="E7">
        <f>GT_NG!T7</f>
        <v>11.023670458038733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479.56701231187617</v>
      </c>
      <c r="P7" s="36">
        <v>19.190000000000005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227.35000000000002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-124</v>
      </c>
      <c r="AA7" s="75">
        <f>STOA!J7</f>
        <v>1.47</v>
      </c>
      <c r="AB7" s="75">
        <f>-STOA!P7</f>
        <v>0</v>
      </c>
      <c r="AC7">
        <f t="shared" si="0"/>
        <v>8.1154726765744289</v>
      </c>
      <c r="AD7">
        <f t="shared" si="1"/>
        <v>648.70766862598657</v>
      </c>
      <c r="AE7">
        <f>'IDT-1'!F7</f>
        <v>0</v>
      </c>
      <c r="AF7" s="24"/>
      <c r="AG7">
        <f t="shared" si="2"/>
        <v>648.70766862598657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6.0179999999999998</v>
      </c>
      <c r="E8">
        <f>GT_NG!T8</f>
        <v>11.023670458038733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479.56701231187617</v>
      </c>
      <c r="P8" s="36">
        <v>19.190000000000005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227.35000000000002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-143</v>
      </c>
      <c r="AA8" s="75">
        <f>STOA!J8</f>
        <v>1.47</v>
      </c>
      <c r="AB8" s="75">
        <f>-STOA!P8</f>
        <v>0</v>
      </c>
      <c r="AC8">
        <f t="shared" si="0"/>
        <v>8.2764246733473215</v>
      </c>
      <c r="AD8">
        <f t="shared" si="1"/>
        <v>629.54671662921373</v>
      </c>
      <c r="AE8">
        <f>'IDT-1'!F8</f>
        <v>0</v>
      </c>
      <c r="AF8" s="24"/>
      <c r="AG8">
        <f t="shared" si="2"/>
        <v>629.54671662921373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6.0179999999999998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473.19735231051749</v>
      </c>
      <c r="P9" s="36">
        <v>19.190000000000005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227.35000000000002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-168</v>
      </c>
      <c r="AA9" s="75">
        <f>STOA!J9</f>
        <v>1.47</v>
      </c>
      <c r="AB9" s="75">
        <f>-STOA!P9</f>
        <v>0</v>
      </c>
      <c r="AC9">
        <f t="shared" si="0"/>
        <v>8.3420996406106109</v>
      </c>
      <c r="AD9">
        <f t="shared" si="1"/>
        <v>587.08771120255301</v>
      </c>
      <c r="AE9">
        <f>'IDT-1'!F9</f>
        <v>0</v>
      </c>
      <c r="AF9" s="24"/>
      <c r="AG9">
        <f t="shared" si="2"/>
        <v>587.08771120255301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6.0179999999999998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473.0673593118762</v>
      </c>
      <c r="P10" s="36">
        <v>19.190000000000005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227.35000000000002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-182</v>
      </c>
      <c r="AA10" s="75">
        <f>STOA!J10</f>
        <v>1.47</v>
      </c>
      <c r="AB10" s="75">
        <f>-STOA!P10</f>
        <v>0</v>
      </c>
      <c r="AC10">
        <f t="shared" si="0"/>
        <v>8.4596039075704699</v>
      </c>
      <c r="AD10">
        <f t="shared" si="1"/>
        <v>572.84021393695184</v>
      </c>
      <c r="AE10">
        <f>'IDT-1'!F10</f>
        <v>0</v>
      </c>
      <c r="AF10" s="24"/>
      <c r="AG10">
        <f t="shared" si="2"/>
        <v>572.84021393695184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6.0179999999999998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471.99819817345809</v>
      </c>
      <c r="P11" s="36">
        <v>19.190000000000005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227.35000000000002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-185</v>
      </c>
      <c r="AA11" s="75">
        <f>STOA!J11</f>
        <v>1.47</v>
      </c>
      <c r="AB11" s="75">
        <f>-STOA!P11</f>
        <v>0</v>
      </c>
      <c r="AC11">
        <f t="shared" si="0"/>
        <v>8.5183922158068697</v>
      </c>
      <c r="AD11">
        <f t="shared" si="1"/>
        <v>563.71226449029734</v>
      </c>
      <c r="AE11">
        <f>'IDT-1'!F11</f>
        <v>0</v>
      </c>
      <c r="AF11" s="24"/>
      <c r="AG11">
        <f t="shared" si="2"/>
        <v>563.71226449029734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6.0179999999999998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471.99819817345809</v>
      </c>
      <c r="P12" s="36">
        <v>19.190000000000005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227.35000000000002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-196</v>
      </c>
      <c r="AA12" s="75">
        <f>STOA!J12</f>
        <v>1.47</v>
      </c>
      <c r="AB12" s="75">
        <f>-STOA!P12</f>
        <v>0</v>
      </c>
      <c r="AC12">
        <f t="shared" si="0"/>
        <v>8.6115749507806498</v>
      </c>
      <c r="AD12">
        <f t="shared" si="1"/>
        <v>552.61908175532358</v>
      </c>
      <c r="AE12">
        <f>'IDT-1'!F12</f>
        <v>0</v>
      </c>
      <c r="AF12" s="24"/>
      <c r="AG12">
        <f t="shared" si="2"/>
        <v>552.61908175532358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6.0179999999999998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471.99819817345809</v>
      </c>
      <c r="P13" s="36">
        <v>19.190000000000005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228.85000000000002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-205</v>
      </c>
      <c r="AA13" s="75">
        <f>STOA!J13</f>
        <v>1.47</v>
      </c>
      <c r="AB13" s="75">
        <f>-STOA!P13</f>
        <v>0</v>
      </c>
      <c r="AC13">
        <f t="shared" si="0"/>
        <v>8.5733480044313168</v>
      </c>
      <c r="AD13">
        <f t="shared" si="1"/>
        <v>560.15730870167295</v>
      </c>
      <c r="AE13">
        <f>'IDT-1'!F13</f>
        <v>0</v>
      </c>
      <c r="AF13" s="24"/>
      <c r="AG13">
        <f t="shared" si="2"/>
        <v>560.15730870167295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6.0179999999999998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471.99819817345809</v>
      </c>
      <c r="P14" s="36">
        <v>19.190000000000005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228.85000000000002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-214</v>
      </c>
      <c r="AA14" s="75">
        <f>STOA!J14</f>
        <v>1.47</v>
      </c>
      <c r="AB14" s="75">
        <f>-STOA!P14</f>
        <v>0</v>
      </c>
      <c r="AC14">
        <f t="shared" si="0"/>
        <v>8.6495884239553185</v>
      </c>
      <c r="AD14">
        <f t="shared" si="1"/>
        <v>551.08106828214898</v>
      </c>
      <c r="AE14">
        <f>'IDT-1'!F14</f>
        <v>0</v>
      </c>
      <c r="AF14" s="24"/>
      <c r="AG14">
        <f t="shared" si="2"/>
        <v>551.08106828214898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6.0179999999999998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471.99819817345809</v>
      </c>
      <c r="P15" s="36">
        <v>19.190000000000005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228.85000000000002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-220</v>
      </c>
      <c r="AA15" s="75">
        <f>STOA!J15</f>
        <v>1.47</v>
      </c>
      <c r="AB15" s="75">
        <f>-STOA!P15</f>
        <v>0</v>
      </c>
      <c r="AC15">
        <f t="shared" si="0"/>
        <v>8.7004153703046523</v>
      </c>
      <c r="AD15">
        <f t="shared" si="1"/>
        <v>545.03024133579959</v>
      </c>
      <c r="AE15">
        <f>'IDT-1'!F15</f>
        <v>0</v>
      </c>
      <c r="AF15" s="24"/>
      <c r="AG15">
        <f t="shared" si="2"/>
        <v>545.03024133579959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6.0179999999999998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471.99819817345809</v>
      </c>
      <c r="P16" s="36">
        <v>19.190000000000005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228.85000000000002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-223</v>
      </c>
      <c r="AA16" s="75">
        <f>STOA!J16</f>
        <v>1.47</v>
      </c>
      <c r="AB16" s="75">
        <f>-STOA!P16</f>
        <v>0</v>
      </c>
      <c r="AC16">
        <f t="shared" si="0"/>
        <v>8.7258288434793201</v>
      </c>
      <c r="AD16">
        <f t="shared" si="1"/>
        <v>542.00482786262489</v>
      </c>
      <c r="AE16">
        <f>'IDT-1'!F16</f>
        <v>0</v>
      </c>
      <c r="AF16" s="24"/>
      <c r="AG16">
        <f t="shared" si="2"/>
        <v>542.00482786262489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6.0179999999999998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471.99819817345809</v>
      </c>
      <c r="P17" s="36">
        <v>19.190000000000005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228.85000000000002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-224</v>
      </c>
      <c r="AA17" s="75">
        <f>STOA!J17</f>
        <v>1.47</v>
      </c>
      <c r="AB17" s="75">
        <f>-STOA!P17</f>
        <v>0</v>
      </c>
      <c r="AC17">
        <f t="shared" si="0"/>
        <v>8.7343000012042076</v>
      </c>
      <c r="AD17">
        <f t="shared" si="1"/>
        <v>540.99635670489999</v>
      </c>
      <c r="AE17">
        <f>'IDT-1'!F17</f>
        <v>0</v>
      </c>
      <c r="AF17" s="24"/>
      <c r="AG17">
        <f t="shared" si="2"/>
        <v>540.99635670489999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6.0179999999999998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471.99819817345809</v>
      </c>
      <c r="P18" s="36">
        <v>19.190000000000005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228.85000000000002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-223</v>
      </c>
      <c r="AA18" s="75">
        <f>STOA!J18</f>
        <v>1.47</v>
      </c>
      <c r="AB18" s="75">
        <f>-STOA!P18</f>
        <v>0</v>
      </c>
      <c r="AC18">
        <f t="shared" si="0"/>
        <v>8.7681846321037646</v>
      </c>
      <c r="AD18">
        <f t="shared" si="1"/>
        <v>536.96247207400052</v>
      </c>
      <c r="AE18">
        <f>'IDT-1'!F18</f>
        <v>0</v>
      </c>
      <c r="AF18" s="24"/>
      <c r="AG18">
        <f t="shared" si="2"/>
        <v>536.96247207400052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6.0179999999999998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471.99819817345809</v>
      </c>
      <c r="P19" s="36">
        <v>19.190000000000005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228.85000000000002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-219</v>
      </c>
      <c r="AA19" s="75">
        <f>STOA!J19</f>
        <v>1.55</v>
      </c>
      <c r="AB19" s="75">
        <f>-STOA!P19</f>
        <v>0</v>
      </c>
      <c r="AC19">
        <f t="shared" si="0"/>
        <v>8.7773277898286519</v>
      </c>
      <c r="AD19">
        <f t="shared" si="1"/>
        <v>536.03332891627554</v>
      </c>
      <c r="AE19">
        <f>'IDT-1'!F19</f>
        <v>0</v>
      </c>
      <c r="AF19" s="24"/>
      <c r="AG19">
        <f t="shared" si="2"/>
        <v>536.03332891627554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6.0179999999999998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471.99819817345809</v>
      </c>
      <c r="P20" s="36">
        <v>19.190000000000005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228.85000000000002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-214</v>
      </c>
      <c r="AA20" s="75">
        <f>STOA!J20</f>
        <v>1.55</v>
      </c>
      <c r="AB20" s="75">
        <f>-STOA!P20</f>
        <v>0</v>
      </c>
      <c r="AC20">
        <f t="shared" si="0"/>
        <v>8.7349720012042074</v>
      </c>
      <c r="AD20">
        <f t="shared" si="1"/>
        <v>541.07568470489991</v>
      </c>
      <c r="AE20">
        <f>'IDT-1'!F20</f>
        <v>0</v>
      </c>
      <c r="AF20" s="24"/>
      <c r="AG20">
        <f t="shared" si="2"/>
        <v>541.07568470489991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6.0179999999999998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476.4495105734581</v>
      </c>
      <c r="P21" s="36">
        <v>19.190000000000005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228.85000000000002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-210</v>
      </c>
      <c r="AA21" s="75">
        <f>STOA!J21</f>
        <v>1.55</v>
      </c>
      <c r="AB21" s="75">
        <f>-STOA!P21</f>
        <v>0</v>
      </c>
      <c r="AC21">
        <f t="shared" si="0"/>
        <v>8.7384783944646518</v>
      </c>
      <c r="AD21">
        <f t="shared" si="1"/>
        <v>549.52349071163951</v>
      </c>
      <c r="AE21">
        <f>'IDT-1'!F21</f>
        <v>0</v>
      </c>
      <c r="AF21" s="24"/>
      <c r="AG21">
        <f t="shared" si="2"/>
        <v>549.52349071163951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6.0179999999999998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476.4495105734581</v>
      </c>
      <c r="P22" s="36">
        <v>19.190000000000005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224.71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-205</v>
      </c>
      <c r="AA22" s="75">
        <f>STOA!J22</f>
        <v>1.55</v>
      </c>
      <c r="AB22" s="75">
        <f>-STOA!P22</f>
        <v>0</v>
      </c>
      <c r="AC22">
        <f t="shared" si="0"/>
        <v>8.6613466058402064</v>
      </c>
      <c r="AD22">
        <f t="shared" si="1"/>
        <v>550.46062250026398</v>
      </c>
      <c r="AE22">
        <f>'IDT-1'!F22</f>
        <v>0</v>
      </c>
      <c r="AF22" s="24"/>
      <c r="AG22">
        <f t="shared" si="2"/>
        <v>550.46062250026398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6.0179999999999998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478.61621969661957</v>
      </c>
      <c r="P23" s="36">
        <v>19.190000000000005</v>
      </c>
      <c r="Q23" s="36">
        <v>7.68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224.67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-188</v>
      </c>
      <c r="AA23" s="75">
        <f>STOA!J23</f>
        <v>1.47</v>
      </c>
      <c r="AB23" s="75">
        <f>-STOA!P23</f>
        <v>0</v>
      </c>
      <c r="AC23">
        <f t="shared" si="0"/>
        <v>8.5345292811516487</v>
      </c>
      <c r="AD23">
        <f t="shared" si="1"/>
        <v>569.63414894811399</v>
      </c>
      <c r="AE23">
        <f>'IDT-1'!F23</f>
        <v>0</v>
      </c>
      <c r="AF23" s="24"/>
      <c r="AG23">
        <f t="shared" si="2"/>
        <v>569.63414894811399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6.6198000000000006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485.04338093828244</v>
      </c>
      <c r="P24" s="36">
        <v>19.190000000000005</v>
      </c>
      <c r="Q24" s="36">
        <v>7.68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268.15000000000003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-170</v>
      </c>
      <c r="AA24" s="75">
        <f>STOA!J24</f>
        <v>1.47</v>
      </c>
      <c r="AB24" s="75">
        <f>-STOA!P24</f>
        <v>0</v>
      </c>
      <c r="AC24">
        <f t="shared" si="0"/>
        <v>9.1451700255291755</v>
      </c>
      <c r="AD24">
        <f t="shared" si="1"/>
        <v>597.53246944539944</v>
      </c>
      <c r="AE24">
        <f>'IDT-1'!F24</f>
        <v>0</v>
      </c>
      <c r="AF24" s="24"/>
      <c r="AG24">
        <f t="shared" si="2"/>
        <v>597.53246944539944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6.6198000000000006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58.524458532646051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495.27270500831361</v>
      </c>
      <c r="P25" s="36">
        <v>47.976153907815629</v>
      </c>
      <c r="Q25" s="36">
        <v>7.68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306.53000000000003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-156</v>
      </c>
      <c r="AA25" s="75">
        <f>STOA!J25</f>
        <v>1.47</v>
      </c>
      <c r="AB25" s="75">
        <f>-STOA!P25</f>
        <v>0</v>
      </c>
      <c r="AC25">
        <f t="shared" si="0"/>
        <v>10.227321084512431</v>
      </c>
      <c r="AD25">
        <f t="shared" si="1"/>
        <v>622.84579636426281</v>
      </c>
      <c r="AE25">
        <f>'IDT-1'!F25</f>
        <v>0</v>
      </c>
      <c r="AF25" s="24"/>
      <c r="AG25">
        <f t="shared" si="2"/>
        <v>622.84579636426281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6.6198000000000006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58.524458532646051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551.64602075960454</v>
      </c>
      <c r="P26" s="36">
        <v>63.63453269696538</v>
      </c>
      <c r="Q26" s="36">
        <v>18.844399813171414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346.11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-393</v>
      </c>
      <c r="AA26" s="75">
        <f>STOA!J26</f>
        <v>1.47</v>
      </c>
      <c r="AB26" s="75">
        <f>-STOA!P26</f>
        <v>0</v>
      </c>
      <c r="AC26">
        <f t="shared" si="0"/>
        <v>12.122698365021458</v>
      </c>
      <c r="AD26">
        <f t="shared" si="1"/>
        <v>641.72651343736607</v>
      </c>
      <c r="AE26">
        <f>'IDT-1'!F26</f>
        <v>0</v>
      </c>
      <c r="AF26" s="24"/>
      <c r="AG26">
        <f t="shared" si="2"/>
        <v>641.72651343736607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6.6198000000000006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52.39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587.07321101696414</v>
      </c>
      <c r="P27" s="36">
        <v>63.63</v>
      </c>
      <c r="Q27" s="36">
        <v>26.549999999999997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346.11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-368</v>
      </c>
      <c r="AA27" s="75">
        <f>STOA!J27</f>
        <v>1.47</v>
      </c>
      <c r="AB27" s="75">
        <f>-STOA!P27</f>
        <v>0</v>
      </c>
      <c r="AC27">
        <f t="shared" si="0"/>
        <v>12.391090489799456</v>
      </c>
      <c r="AD27">
        <f t="shared" si="1"/>
        <v>683.45192052716459</v>
      </c>
      <c r="AE27">
        <f>'IDT-1'!F27</f>
        <v>0</v>
      </c>
      <c r="AF27" s="24"/>
      <c r="AG27">
        <f t="shared" si="2"/>
        <v>683.45192052716459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6.6198000000000006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52.39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665.70941465480666</v>
      </c>
      <c r="P28" s="36">
        <v>47.977670873786408</v>
      </c>
      <c r="Q28" s="36">
        <v>7.68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348.78000000000003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-342</v>
      </c>
      <c r="AA28" s="75">
        <f>STOA!J28</f>
        <v>1.47</v>
      </c>
      <c r="AB28" s="75">
        <f>-STOA!P28</f>
        <v>0</v>
      </c>
      <c r="AC28">
        <f t="shared" si="0"/>
        <v>12.563824934850025</v>
      </c>
      <c r="AD28">
        <f t="shared" si="1"/>
        <v>756.06306059374322</v>
      </c>
      <c r="AE28">
        <f>'IDT-1'!F28</f>
        <v>0</v>
      </c>
      <c r="AF28" s="24"/>
      <c r="AG28">
        <f t="shared" si="2"/>
        <v>756.06306059374322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6.6198000000000006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715.16846440403208</v>
      </c>
      <c r="P29" s="36">
        <v>47.977670873786408</v>
      </c>
      <c r="Q29" s="36">
        <v>7.6786112115732355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327.68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-313</v>
      </c>
      <c r="AA29" s="75">
        <f>STOA!J29</f>
        <v>1.47</v>
      </c>
      <c r="AB29" s="75">
        <f>-STOA!P29</f>
        <v>0</v>
      </c>
      <c r="AC29">
        <f t="shared" si="0"/>
        <v>12.53738171289895</v>
      </c>
      <c r="AD29">
        <f t="shared" si="1"/>
        <v>811.18716477649275</v>
      </c>
      <c r="AE29">
        <f>'IDT-1'!F29</f>
        <v>0</v>
      </c>
      <c r="AF29" s="24"/>
      <c r="AG29">
        <f t="shared" si="2"/>
        <v>811.18716477649275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6.6198000000000006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871.33581602484651</v>
      </c>
      <c r="P30" s="36">
        <v>63.63</v>
      </c>
      <c r="Q30" s="36">
        <v>24.319999999999997</v>
      </c>
      <c r="R30" s="38">
        <v>0.51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397.32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-575</v>
      </c>
      <c r="AA30" s="75">
        <f>STOA!J30</f>
        <v>1.47</v>
      </c>
      <c r="AB30" s="75">
        <f>-STOA!P30</f>
        <v>0</v>
      </c>
      <c r="AC30">
        <f t="shared" si="0"/>
        <v>16.923366866419922</v>
      </c>
      <c r="AD30">
        <f t="shared" si="1"/>
        <v>842.89224915842647</v>
      </c>
      <c r="AE30">
        <f>'IDT-1'!F30</f>
        <v>0</v>
      </c>
      <c r="AF30" s="24"/>
      <c r="AG30">
        <f t="shared" si="2"/>
        <v>842.89224915842647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6.6198000000000006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881.12175463929225</v>
      </c>
      <c r="P31" s="36">
        <v>63.63</v>
      </c>
      <c r="Q31" s="36">
        <v>26.55</v>
      </c>
      <c r="R31" s="38">
        <v>4.5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397.41246700000005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-513</v>
      </c>
      <c r="AA31" s="75">
        <f>STOA!J31</f>
        <v>1.47</v>
      </c>
      <c r="AB31" s="75">
        <f>-STOA!P31</f>
        <v>0</v>
      </c>
      <c r="AC31">
        <f t="shared" si="0"/>
        <v>16.694577694638145</v>
      </c>
      <c r="AD31">
        <f t="shared" si="1"/>
        <v>940.40944394465419</v>
      </c>
      <c r="AE31">
        <f>'IDT-1'!F31</f>
        <v>0</v>
      </c>
      <c r="AF31" s="24"/>
      <c r="AG31">
        <f t="shared" si="2"/>
        <v>940.40944394465419</v>
      </c>
      <c r="AI31" s="34">
        <f>PXIL!J31</f>
        <v>0</v>
      </c>
      <c r="AJ31" s="34">
        <f>PXIL!P31</f>
        <v>0</v>
      </c>
      <c r="AK31" s="34">
        <f>RTM_IEX!J31</f>
        <v>19.190000000000001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6.6198000000000006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881.23953300375751</v>
      </c>
      <c r="P32" s="36">
        <v>63.63</v>
      </c>
      <c r="Q32" s="36">
        <v>26.55</v>
      </c>
      <c r="R32" s="38">
        <v>11.472321392430684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399.88518399999998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-452</v>
      </c>
      <c r="AA32" s="75">
        <f>STOA!J32</f>
        <v>1.47</v>
      </c>
      <c r="AB32" s="75">
        <f>-STOA!P32</f>
        <v>0</v>
      </c>
      <c r="AC32">
        <f t="shared" si="0"/>
        <v>16.21658473417784</v>
      </c>
      <c r="AD32">
        <f t="shared" si="1"/>
        <v>1006.5002536620104</v>
      </c>
      <c r="AE32">
        <f>'IDT-1'!F32</f>
        <v>0</v>
      </c>
      <c r="AF32" s="24"/>
      <c r="AG32">
        <f t="shared" si="2"/>
        <v>1006.5002536620104</v>
      </c>
      <c r="AI32" s="34">
        <f>PXIL!J32</f>
        <v>0</v>
      </c>
      <c r="AJ32" s="34">
        <f>PXIL!P32</f>
        <v>0</v>
      </c>
      <c r="AK32" s="34">
        <f>RTM_IEX!J32</f>
        <v>13.24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6.6198000000000006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880.14412031326538</v>
      </c>
      <c r="P33" s="36">
        <v>63.63</v>
      </c>
      <c r="Q33" s="36">
        <v>26.55</v>
      </c>
      <c r="R33" s="38">
        <v>16.2</v>
      </c>
      <c r="S33" s="38">
        <v>0</v>
      </c>
      <c r="T33" s="37">
        <f>SUMPRODUCT(LTA!J33:AN33,LTA!J$101:AN$101,LTA!J$105:AN$105)</f>
        <v>3.06</v>
      </c>
      <c r="U33" s="37">
        <f>SUMPRODUCT(LTA!J33:AN33,LTA!J$102:AN$102,LTA!J$105:AN$105)</f>
        <v>404.25656499999997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-388</v>
      </c>
      <c r="AA33" s="75">
        <f>STOA!J33</f>
        <v>1.47</v>
      </c>
      <c r="AB33" s="75">
        <f>-STOA!P33</f>
        <v>0</v>
      </c>
      <c r="AC33">
        <f t="shared" si="0"/>
        <v>16.312525273888387</v>
      </c>
      <c r="AD33">
        <f t="shared" si="1"/>
        <v>1146.3679600393768</v>
      </c>
      <c r="AE33">
        <f>'IDT-1'!F33</f>
        <v>0</v>
      </c>
      <c r="AF33" s="24"/>
      <c r="AG33">
        <f t="shared" si="2"/>
        <v>1146.3679600393768</v>
      </c>
      <c r="AI33" s="34">
        <f>PXIL!J33</f>
        <v>0</v>
      </c>
      <c r="AJ33" s="34">
        <f>PXIL!P33</f>
        <v>0</v>
      </c>
      <c r="AK33" s="34">
        <f>RTM_IEX!J33</f>
        <v>79.14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6.6198000000000006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880.14412031326538</v>
      </c>
      <c r="P34" s="36">
        <v>63.63</v>
      </c>
      <c r="Q34" s="36">
        <v>26.55</v>
      </c>
      <c r="R34" s="38">
        <v>17.7</v>
      </c>
      <c r="S34" s="38">
        <v>0</v>
      </c>
      <c r="T34" s="37">
        <f>SUMPRODUCT(LTA!J34:AN34,LTA!J$101:AN$101,LTA!J$105:AN$105)</f>
        <v>5.32</v>
      </c>
      <c r="U34" s="37">
        <f>SUMPRODUCT(LTA!J34:AN34,LTA!J$102:AN$102,LTA!J$105:AN$105)</f>
        <v>408.80208700000003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-332</v>
      </c>
      <c r="AA34" s="75">
        <f>STOA!J34</f>
        <v>1.47</v>
      </c>
      <c r="AB34" s="75">
        <f>-STOA!P34</f>
        <v>0</v>
      </c>
      <c r="AC34">
        <f t="shared" si="0"/>
        <v>15.819538826094599</v>
      </c>
      <c r="AD34">
        <f t="shared" si="1"/>
        <v>1200.6464684871708</v>
      </c>
      <c r="AE34">
        <f>'IDT-1'!F34</f>
        <v>0</v>
      </c>
      <c r="AF34" s="24"/>
      <c r="AG34">
        <f t="shared" si="2"/>
        <v>1200.6464684871708</v>
      </c>
      <c r="AI34" s="34">
        <f>PXIL!J34</f>
        <v>0</v>
      </c>
      <c r="AJ34" s="34">
        <f>PXIL!P34</f>
        <v>0</v>
      </c>
      <c r="AK34" s="34">
        <f>RTM_IEX!J34</f>
        <v>68.62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6.6198000000000006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875.87718130227165</v>
      </c>
      <c r="P35" s="36">
        <v>63.63</v>
      </c>
      <c r="Q35" s="36">
        <v>26.55</v>
      </c>
      <c r="R35" s="38">
        <v>17.699999999999996</v>
      </c>
      <c r="S35" s="38">
        <v>0</v>
      </c>
      <c r="T35" s="37">
        <f>SUMPRODUCT(LTA!J35:AN35,LTA!J$101:AN$101,LTA!J$105:AN$105)</f>
        <v>8.91</v>
      </c>
      <c r="U35" s="37">
        <f>SUMPRODUCT(LTA!J35:AN35,LTA!J$102:AN$102,LTA!J$105:AN$105)</f>
        <v>413.89640500000002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-220</v>
      </c>
      <c r="AA35" s="75">
        <f>STOA!J35</f>
        <v>1.55</v>
      </c>
      <c r="AB35" s="75">
        <f>-STOA!P35</f>
        <v>0</v>
      </c>
      <c r="AC35">
        <f t="shared" si="0"/>
        <v>15.073775144414675</v>
      </c>
      <c r="AD35">
        <f t="shared" si="1"/>
        <v>1337.559611157857</v>
      </c>
      <c r="AE35">
        <f>'IDT-1'!F35</f>
        <v>-47.860999999999997</v>
      </c>
      <c r="AF35" s="24"/>
      <c r="AG35">
        <f t="shared" si="2"/>
        <v>1289.6986111578569</v>
      </c>
      <c r="AI35" s="34">
        <f>PXIL!J35</f>
        <v>0</v>
      </c>
      <c r="AJ35" s="34">
        <f>PXIL!P35</f>
        <v>0</v>
      </c>
      <c r="AK35" s="34">
        <f>RTM_IEX!J35</f>
        <v>88.29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6.6198000000000006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849.74235638501193</v>
      </c>
      <c r="P36" s="36">
        <v>63.63</v>
      </c>
      <c r="Q36" s="36">
        <v>26.55</v>
      </c>
      <c r="R36" s="38">
        <v>17.699999999999996</v>
      </c>
      <c r="S36" s="38">
        <v>0</v>
      </c>
      <c r="T36" s="37">
        <f>SUMPRODUCT(LTA!J36:AN36,LTA!J$101:AN$101,LTA!J$105:AN$105)</f>
        <v>13.82</v>
      </c>
      <c r="U36" s="37">
        <f>SUMPRODUCT(LTA!J36:AN36,LTA!J$102:AN$102,LTA!J$105:AN$105)</f>
        <v>420.52664099999998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-85</v>
      </c>
      <c r="AA36" s="75">
        <f>STOA!J36</f>
        <v>1.55</v>
      </c>
      <c r="AB36" s="75">
        <f>-STOA!P36</f>
        <v>0</v>
      </c>
      <c r="AC36">
        <f t="shared" si="0"/>
        <v>13.692242304649666</v>
      </c>
      <c r="AD36">
        <f t="shared" si="1"/>
        <v>1445.6165550803619</v>
      </c>
      <c r="AE36">
        <f>'IDT-1'!F36</f>
        <v>-113.59699999999999</v>
      </c>
      <c r="AF36" s="24"/>
      <c r="AG36">
        <f t="shared" si="2"/>
        <v>1332.0195550803619</v>
      </c>
      <c r="AI36" s="34">
        <f>PXIL!J36</f>
        <v>0</v>
      </c>
      <c r="AJ36" s="34">
        <f>PXIL!P36</f>
        <v>0</v>
      </c>
      <c r="AK36" s="34">
        <f>RTM_IEX!J36</f>
        <v>74.56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6.6198000000000006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828.45763939143706</v>
      </c>
      <c r="P37" s="36">
        <v>63.63</v>
      </c>
      <c r="Q37" s="36">
        <v>26.55</v>
      </c>
      <c r="R37" s="38">
        <v>17.699999999999996</v>
      </c>
      <c r="S37" s="38">
        <v>0</v>
      </c>
      <c r="T37" s="37">
        <f>SUMPRODUCT(LTA!J37:AN37,LTA!J$101:AN$101,LTA!J$105:AN$105)</f>
        <v>18.93</v>
      </c>
      <c r="U37" s="37">
        <f>SUMPRODUCT(LTA!J37:AN37,LTA!J$102:AN$102,LTA!J$105:AN$105)</f>
        <v>427.27502700000002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1.55</v>
      </c>
      <c r="AB37" s="75">
        <f>-STOA!P37</f>
        <v>0</v>
      </c>
      <c r="AC37">
        <f t="shared" si="0"/>
        <v>12.587588717688069</v>
      </c>
      <c r="AD37">
        <f t="shared" si="1"/>
        <v>1485.9348776737488</v>
      </c>
      <c r="AE37">
        <f>'IDT-1'!F37</f>
        <v>-162.55600000000001</v>
      </c>
      <c r="AF37" s="24"/>
      <c r="AG37">
        <f t="shared" si="2"/>
        <v>1323.3788776737488</v>
      </c>
      <c r="AI37" s="34">
        <f>PXIL!J37</f>
        <v>0</v>
      </c>
      <c r="AJ37" s="34">
        <f>PXIL!P37</f>
        <v>0</v>
      </c>
      <c r="AK37" s="34">
        <f>RTM_IEX!J37</f>
        <v>38.200000000000003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6.6198000000000006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825.26546749312502</v>
      </c>
      <c r="P38" s="36">
        <v>63.63</v>
      </c>
      <c r="Q38" s="36">
        <v>26.55</v>
      </c>
      <c r="R38" s="38">
        <v>17.699999999999996</v>
      </c>
      <c r="S38" s="38">
        <v>0</v>
      </c>
      <c r="T38" s="37">
        <f>SUMPRODUCT(LTA!J38:AN38,LTA!J$101:AN$101,LTA!J$105:AN$105)</f>
        <v>22.37</v>
      </c>
      <c r="U38" s="37">
        <f>SUMPRODUCT(LTA!J38:AN38,LTA!J$102:AN$102,LTA!J$105:AN$105)</f>
        <v>437.13212100000004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1.55</v>
      </c>
      <c r="AB38" s="75">
        <f>-STOA!P38</f>
        <v>0</v>
      </c>
      <c r="AC38">
        <f t="shared" si="0"/>
        <v>12.647018063342248</v>
      </c>
      <c r="AD38">
        <f t="shared" si="1"/>
        <v>1492.9503704297827</v>
      </c>
      <c r="AE38">
        <f>'IDT-1'!F38</f>
        <v>-139.92500000000001</v>
      </c>
      <c r="AF38" s="24"/>
      <c r="AG38">
        <f t="shared" si="2"/>
        <v>1353.0253704297827</v>
      </c>
      <c r="AI38" s="34">
        <f>PXIL!J38</f>
        <v>0</v>
      </c>
      <c r="AJ38" s="34">
        <f>PXIL!P38</f>
        <v>0</v>
      </c>
      <c r="AK38" s="34">
        <f>RTM_IEX!J38</f>
        <v>35.17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6.6198000000000006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815.39689623309391</v>
      </c>
      <c r="P39" s="36">
        <v>63.63</v>
      </c>
      <c r="Q39" s="36">
        <v>26.55</v>
      </c>
      <c r="R39" s="38">
        <v>17.699999999999996</v>
      </c>
      <c r="S39" s="38">
        <v>0</v>
      </c>
      <c r="T39" s="37">
        <f>SUMPRODUCT(LTA!J39:AN39,LTA!J$101:AN$101,LTA!J$105:AN$105)</f>
        <v>22.73</v>
      </c>
      <c r="U39" s="37">
        <f>SUMPRODUCT(LTA!J39:AN39,LTA!J$102:AN$102,LTA!J$105:AN$105)</f>
        <v>448.03908300000001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12.698412545557989</v>
      </c>
      <c r="AD39">
        <f t="shared" si="1"/>
        <v>1499.017366687536</v>
      </c>
      <c r="AE39">
        <f>'IDT-1'!F39</f>
        <v>-117.044</v>
      </c>
      <c r="AF39" s="24"/>
      <c r="AG39">
        <f t="shared" si="2"/>
        <v>1381.9733666875359</v>
      </c>
      <c r="AI39" s="34">
        <f>PXIL!J39</f>
        <v>0</v>
      </c>
      <c r="AJ39" s="34">
        <f>PXIL!P39</f>
        <v>0</v>
      </c>
      <c r="AK39" s="34">
        <f>RTM_IEX!J39</f>
        <v>39.97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6.6198000000000006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796.37334085150655</v>
      </c>
      <c r="P40" s="36">
        <v>63.63</v>
      </c>
      <c r="Q40" s="36">
        <v>26.55</v>
      </c>
      <c r="R40" s="38">
        <v>17.699999999999996</v>
      </c>
      <c r="S40" s="38">
        <v>0</v>
      </c>
      <c r="T40" s="37">
        <f>SUMPRODUCT(LTA!J40:AN40,LTA!J$101:AN$101,LTA!J$105:AN$105)</f>
        <v>22.73</v>
      </c>
      <c r="U40" s="37">
        <f>SUMPRODUCT(LTA!J40:AN40,LTA!J$102:AN$102,LTA!J$105:AN$105)</f>
        <v>460.58889400000004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1.47</v>
      </c>
      <c r="AB40" s="75">
        <f>-STOA!P40</f>
        <v>0</v>
      </c>
      <c r="AC40">
        <f t="shared" si="0"/>
        <v>12.785825092752653</v>
      </c>
      <c r="AD40">
        <f t="shared" si="1"/>
        <v>1509.3362097587537</v>
      </c>
      <c r="AE40">
        <f>'IDT-1'!F40</f>
        <v>-67.578999999999994</v>
      </c>
      <c r="AF40" s="24"/>
      <c r="AG40">
        <f t="shared" si="2"/>
        <v>1441.7572097587538</v>
      </c>
      <c r="AI40" s="34">
        <f>PXIL!J40</f>
        <v>0</v>
      </c>
      <c r="AJ40" s="34">
        <f>PXIL!P40</f>
        <v>0</v>
      </c>
      <c r="AK40" s="34">
        <f>RTM_IEX!J40</f>
        <v>56.85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6.6198000000000006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791.46721600991918</v>
      </c>
      <c r="P41" s="36">
        <v>63.63</v>
      </c>
      <c r="Q41" s="36">
        <v>26.55</v>
      </c>
      <c r="R41" s="38">
        <v>17.699999999999996</v>
      </c>
      <c r="S41" s="38">
        <v>0</v>
      </c>
      <c r="T41" s="37">
        <f>SUMPRODUCT(LTA!J41:AN41,LTA!J$101:AN$101,LTA!J$105:AN$105)</f>
        <v>27.31</v>
      </c>
      <c r="U41" s="37">
        <f>SUMPRODUCT(LTA!J41:AN41,LTA!J$102:AN$102,LTA!J$105:AN$105)</f>
        <v>473.44005600000003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13.455263404883318</v>
      </c>
      <c r="AD41">
        <f t="shared" si="1"/>
        <v>1588.3618086050358</v>
      </c>
      <c r="AE41">
        <f>'IDT-1'!F41</f>
        <v>-32.920999999999999</v>
      </c>
      <c r="AF41" s="24"/>
      <c r="AG41">
        <f t="shared" si="2"/>
        <v>1555.4408086050357</v>
      </c>
      <c r="AI41" s="34">
        <f>PXIL!J41</f>
        <v>0</v>
      </c>
      <c r="AJ41" s="34">
        <f>PXIL!P41</f>
        <v>0</v>
      </c>
      <c r="AK41" s="34">
        <f>RTM_IEX!J41</f>
        <v>124.02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6.6198000000000006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791.46721600991918</v>
      </c>
      <c r="P42" s="36">
        <v>63.63</v>
      </c>
      <c r="Q42" s="36">
        <v>26.55</v>
      </c>
      <c r="R42" s="38">
        <v>17.699999999999996</v>
      </c>
      <c r="S42" s="38">
        <v>0</v>
      </c>
      <c r="T42" s="37">
        <f>SUMPRODUCT(LTA!J42:AN42,LTA!J$101:AN$101,LTA!J$105:AN$105)</f>
        <v>32.07</v>
      </c>
      <c r="U42" s="37">
        <f>SUMPRODUCT(LTA!J42:AN42,LTA!J$102:AN$102,LTA!J$105:AN$105)</f>
        <v>486.08707700000002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14.17175838128332</v>
      </c>
      <c r="AD42">
        <f t="shared" si="1"/>
        <v>1672.942334628636</v>
      </c>
      <c r="AE42">
        <f>'IDT-1'!F42</f>
        <v>-3.5209999999999999</v>
      </c>
      <c r="AF42" s="24"/>
      <c r="AG42">
        <f t="shared" si="2"/>
        <v>1669.421334628636</v>
      </c>
      <c r="AI42" s="34">
        <f>PXIL!J42</f>
        <v>0</v>
      </c>
      <c r="AJ42" s="34">
        <f>PXIL!P42</f>
        <v>0</v>
      </c>
      <c r="AK42" s="34">
        <f>RTM_IEX!J42</f>
        <v>191.91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6.6198000000000006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791.59003856361107</v>
      </c>
      <c r="P43" s="36">
        <v>63.63</v>
      </c>
      <c r="Q43" s="36">
        <v>26.55</v>
      </c>
      <c r="R43" s="38">
        <v>17.699999999999996</v>
      </c>
      <c r="S43" s="38">
        <v>0</v>
      </c>
      <c r="T43" s="37">
        <f>SUMPRODUCT(LTA!J43:AN43,LTA!J$101:AN$101,LTA!J$105:AN$105)</f>
        <v>36.22</v>
      </c>
      <c r="U43" s="37">
        <f>SUMPRODUCT(LTA!J43:AN43,LTA!J$102:AN$102,LTA!J$105:AN$105)</f>
        <v>497.43148400000001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13.819355109534333</v>
      </c>
      <c r="AD43">
        <f t="shared" si="1"/>
        <v>1631.3419674540767</v>
      </c>
      <c r="AE43">
        <f>'IDT-1'!F43</f>
        <v>0</v>
      </c>
      <c r="AF43" s="24"/>
      <c r="AG43">
        <f t="shared" si="2"/>
        <v>1631.3419674540767</v>
      </c>
      <c r="AI43" s="34">
        <f>PXIL!J43</f>
        <v>0</v>
      </c>
      <c r="AJ43" s="34">
        <f>PXIL!P43</f>
        <v>0</v>
      </c>
      <c r="AK43" s="34">
        <f>RTM_IEX!J43</f>
        <v>134.34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6.6198000000000006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791.59003856361107</v>
      </c>
      <c r="P44" s="36">
        <v>63.63</v>
      </c>
      <c r="Q44" s="36">
        <v>26.55</v>
      </c>
      <c r="R44" s="38">
        <v>17.699999999999996</v>
      </c>
      <c r="S44" s="38">
        <v>0</v>
      </c>
      <c r="T44" s="37">
        <f>SUMPRODUCT(LTA!J44:AN44,LTA!J$101:AN$101,LTA!J$105:AN$105)</f>
        <v>40.74</v>
      </c>
      <c r="U44" s="37">
        <f>SUMPRODUCT(LTA!J44:AN44,LTA!J$102:AN$102,LTA!J$105:AN$105)</f>
        <v>506.75392300000004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14.016187597134332</v>
      </c>
      <c r="AD44">
        <f t="shared" si="1"/>
        <v>1654.5775739664768</v>
      </c>
      <c r="AE44">
        <f>'IDT-1'!F44</f>
        <v>0</v>
      </c>
      <c r="AF44" s="24"/>
      <c r="AG44">
        <f t="shared" si="2"/>
        <v>1654.5775739664768</v>
      </c>
      <c r="AI44" s="34">
        <f>PXIL!J44</f>
        <v>0</v>
      </c>
      <c r="AJ44" s="34">
        <f>PXIL!P44</f>
        <v>0</v>
      </c>
      <c r="AK44" s="34">
        <f>RTM_IEX!J44</f>
        <v>143.93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6.6198000000000006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785.99749855036089</v>
      </c>
      <c r="P45" s="36">
        <v>63.63</v>
      </c>
      <c r="Q45" s="36">
        <v>26.55</v>
      </c>
      <c r="R45" s="38">
        <v>17.699999999999996</v>
      </c>
      <c r="S45" s="38">
        <v>0</v>
      </c>
      <c r="T45" s="37">
        <f>SUMPRODUCT(LTA!J45:AN45,LTA!J$101:AN$101,LTA!J$105:AN$105)</f>
        <v>48.89</v>
      </c>
      <c r="U45" s="37">
        <f>SUMPRODUCT(LTA!J45:AN45,LTA!J$102:AN$102,LTA!J$105:AN$105)</f>
        <v>522.87134099999992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14.092332572223029</v>
      </c>
      <c r="AD45">
        <f t="shared" si="1"/>
        <v>1663.5663069781376</v>
      </c>
      <c r="AE45">
        <f>'IDT-1'!F45</f>
        <v>0</v>
      </c>
      <c r="AF45" s="24"/>
      <c r="AG45">
        <f t="shared" si="2"/>
        <v>1663.5663069781376</v>
      </c>
      <c r="AI45" s="34">
        <f>PXIL!J45</f>
        <v>0</v>
      </c>
      <c r="AJ45" s="34">
        <f>PXIL!P45</f>
        <v>0</v>
      </c>
      <c r="AK45" s="34">
        <f>RTM_IEX!J45</f>
        <v>134.32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6.6198000000000006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782.15824145194824</v>
      </c>
      <c r="P46" s="36">
        <v>63.63</v>
      </c>
      <c r="Q46" s="36">
        <v>26.55</v>
      </c>
      <c r="R46" s="38">
        <v>17.699999999999996</v>
      </c>
      <c r="S46" s="38">
        <v>0</v>
      </c>
      <c r="T46" s="37">
        <f>SUMPRODUCT(LTA!J46:AN46,LTA!J$101:AN$101,LTA!J$105:AN$105)</f>
        <v>57.49</v>
      </c>
      <c r="U46" s="37">
        <f>SUMPRODUCT(LTA!J46:AN46,LTA!J$102:AN$102,LTA!J$105:AN$105)</f>
        <v>528.34426399999984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14.178379365796363</v>
      </c>
      <c r="AD46">
        <f t="shared" si="1"/>
        <v>1673.7239260861516</v>
      </c>
      <c r="AE46">
        <f>'IDT-1'!F46</f>
        <v>0</v>
      </c>
      <c r="AF46" s="24"/>
      <c r="AG46">
        <f t="shared" si="2"/>
        <v>1673.7239260861516</v>
      </c>
      <c r="AI46" s="34">
        <f>PXIL!J46</f>
        <v>0</v>
      </c>
      <c r="AJ46" s="34">
        <f>PXIL!P46</f>
        <v>0</v>
      </c>
      <c r="AK46" s="34">
        <f>RTM_IEX!J46</f>
        <v>134.33000000000001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6.6198000000000006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782.15824145194824</v>
      </c>
      <c r="P47" s="36">
        <v>63.63</v>
      </c>
      <c r="Q47" s="36">
        <v>26.55</v>
      </c>
      <c r="R47" s="38">
        <v>17.7</v>
      </c>
      <c r="S47" s="38">
        <v>0</v>
      </c>
      <c r="T47" s="37">
        <f>SUMPRODUCT(LTA!J47:AN47,LTA!J$101:AN$101,LTA!J$105:AN$105)</f>
        <v>78.099999999999994</v>
      </c>
      <c r="U47" s="37">
        <f>SUMPRODUCT(LTA!J47:AN47,LTA!J$102:AN$102,LTA!J$105:AN$105)</f>
        <v>532.66178300000001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14.379706525396363</v>
      </c>
      <c r="AD47">
        <f t="shared" si="1"/>
        <v>1697.4901179265519</v>
      </c>
      <c r="AE47">
        <f>'IDT-1'!F47</f>
        <v>0</v>
      </c>
      <c r="AF47" s="24"/>
      <c r="AG47">
        <f t="shared" si="2"/>
        <v>1697.4901179265519</v>
      </c>
      <c r="AI47" s="34">
        <f>PXIL!J47</f>
        <v>0</v>
      </c>
      <c r="AJ47" s="34">
        <f>PXIL!P47</f>
        <v>0</v>
      </c>
      <c r="AK47" s="34">
        <f>RTM_IEX!J47</f>
        <v>133.37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6.6198000000000006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782.15824145194824</v>
      </c>
      <c r="P48" s="36">
        <v>63.63</v>
      </c>
      <c r="Q48" s="36">
        <v>26.55</v>
      </c>
      <c r="R48" s="38">
        <v>17.7</v>
      </c>
      <c r="S48" s="38">
        <v>0</v>
      </c>
      <c r="T48" s="37">
        <f>SUMPRODUCT(LTA!J48:AN48,LTA!J$101:AN$101,LTA!J$105:AN$105)</f>
        <v>95.58</v>
      </c>
      <c r="U48" s="37">
        <f>SUMPRODUCT(LTA!J48:AN48,LTA!J$102:AN$102,LTA!J$105:AN$105)</f>
        <v>536.171064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14.290072485796365</v>
      </c>
      <c r="AD48">
        <f t="shared" si="1"/>
        <v>1686.9090329661519</v>
      </c>
      <c r="AE48">
        <f>'IDT-1'!F48</f>
        <v>0</v>
      </c>
      <c r="AF48" s="24"/>
      <c r="AG48">
        <f t="shared" si="2"/>
        <v>1686.9090329661519</v>
      </c>
      <c r="AI48" s="34">
        <f>PXIL!J48</f>
        <v>0</v>
      </c>
      <c r="AJ48" s="34">
        <f>PXIL!P48</f>
        <v>0</v>
      </c>
      <c r="AK48" s="34">
        <f>RTM_IEX!J48</f>
        <v>101.71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6.6198000000000006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785.18825030892469</v>
      </c>
      <c r="P49" s="36">
        <v>63.63</v>
      </c>
      <c r="Q49" s="36">
        <v>26.55</v>
      </c>
      <c r="R49" s="38">
        <v>18.699999999999996</v>
      </c>
      <c r="S49" s="38">
        <v>0</v>
      </c>
      <c r="T49" s="37">
        <f>SUMPRODUCT(LTA!J49:AN49,LTA!J$101:AN$101,LTA!J$105:AN$105)</f>
        <v>105.83</v>
      </c>
      <c r="U49" s="37">
        <f>SUMPRODUCT(LTA!J49:AN49,LTA!J$102:AN$102,LTA!J$105:AN$105)</f>
        <v>539.32066799999996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14.251093233794967</v>
      </c>
      <c r="AD49">
        <f t="shared" si="1"/>
        <v>1682.3076250751296</v>
      </c>
      <c r="AE49">
        <f>'IDT-1'!F49</f>
        <v>0</v>
      </c>
      <c r="AF49" s="24"/>
      <c r="AG49">
        <f t="shared" si="2"/>
        <v>1682.3076250751296</v>
      </c>
      <c r="AI49" s="34">
        <f>PXIL!J49</f>
        <v>0</v>
      </c>
      <c r="AJ49" s="34">
        <f>PXIL!P49</f>
        <v>0</v>
      </c>
      <c r="AK49" s="34">
        <f>RTM_IEX!J49</f>
        <v>79.64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6.6198000000000006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785.18825030892469</v>
      </c>
      <c r="P50" s="36">
        <v>63.63</v>
      </c>
      <c r="Q50" s="36">
        <v>26.55</v>
      </c>
      <c r="R50" s="38">
        <v>18.699999999999996</v>
      </c>
      <c r="S50" s="38">
        <v>0</v>
      </c>
      <c r="T50" s="37">
        <f>SUMPRODUCT(LTA!J50:AN50,LTA!J$101:AN$101,LTA!J$105:AN$105)</f>
        <v>105.97</v>
      </c>
      <c r="U50" s="37">
        <f>SUMPRODUCT(LTA!J50:AN50,LTA!J$102:AN$102,LTA!J$105:AN$105)</f>
        <v>541.42040399999996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14.149031016194964</v>
      </c>
      <c r="AD50">
        <f t="shared" si="1"/>
        <v>1670.2594232927295</v>
      </c>
      <c r="AE50">
        <f>'IDT-1'!F50</f>
        <v>0</v>
      </c>
      <c r="AF50" s="24"/>
      <c r="AG50">
        <f t="shared" si="2"/>
        <v>1670.2594232927295</v>
      </c>
      <c r="AI50" s="34">
        <f>PXIL!J50</f>
        <v>0</v>
      </c>
      <c r="AJ50" s="34">
        <f>PXIL!P50</f>
        <v>0</v>
      </c>
      <c r="AK50" s="34">
        <f>RTM_IEX!J50</f>
        <v>65.25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6.6198000000000006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793.81803679814652</v>
      </c>
      <c r="P51" s="36">
        <v>63.63</v>
      </c>
      <c r="Q51" s="36">
        <v>26.55</v>
      </c>
      <c r="R51" s="38">
        <v>18.699999999999996</v>
      </c>
      <c r="S51" s="38">
        <v>0</v>
      </c>
      <c r="T51" s="37">
        <f>SUMPRODUCT(LTA!J51:AN51,LTA!J$101:AN$101,LTA!J$105:AN$105)</f>
        <v>109.07</v>
      </c>
      <c r="U51" s="37">
        <f>SUMPRODUCT(LTA!J51:AN51,LTA!J$102:AN$102,LTA!J$105:AN$105)</f>
        <v>533.85746600000004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1.55</v>
      </c>
      <c r="AB51" s="75">
        <f>-STOA!P51</f>
        <v>0</v>
      </c>
      <c r="AC51">
        <f t="shared" si="0"/>
        <v>13.894484543504429</v>
      </c>
      <c r="AD51">
        <f t="shared" si="1"/>
        <v>1640.2108182546422</v>
      </c>
      <c r="AE51">
        <f>'IDT-1'!F51</f>
        <v>0</v>
      </c>
      <c r="AF51" s="24"/>
      <c r="AG51">
        <f t="shared" si="2"/>
        <v>1640.2108182546422</v>
      </c>
      <c r="AI51" s="34">
        <f>PXIL!J51</f>
        <v>0</v>
      </c>
      <c r="AJ51" s="34">
        <f>PXIL!P51</f>
        <v>0</v>
      </c>
      <c r="AK51" s="34">
        <f>RTM_IEX!J51</f>
        <v>30.7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5.5666499999999992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58.524458532646051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793.81810683428193</v>
      </c>
      <c r="P52" s="36">
        <v>63.63</v>
      </c>
      <c r="Q52" s="36">
        <v>26.55</v>
      </c>
      <c r="R52" s="38">
        <v>18.699999999999996</v>
      </c>
      <c r="S52" s="38">
        <v>0</v>
      </c>
      <c r="T52" s="37">
        <f>SUMPRODUCT(LTA!J52:AN52,LTA!J$101:AN$101,LTA!J$105:AN$105)</f>
        <v>109.13</v>
      </c>
      <c r="U52" s="37">
        <f>SUMPRODUCT(LTA!J52:AN52,LTA!J$102:AN$102,LTA!J$105:AN$105)</f>
        <v>534.829566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1.55</v>
      </c>
      <c r="AB52" s="75">
        <f>-STOA!P52</f>
        <v>0</v>
      </c>
      <c r="AC52">
        <f t="shared" si="0"/>
        <v>13.720633763482196</v>
      </c>
      <c r="AD52">
        <f t="shared" si="1"/>
        <v>1619.6881476034457</v>
      </c>
      <c r="AE52">
        <f>'IDT-1'!F52</f>
        <v>0</v>
      </c>
      <c r="AF52" s="24"/>
      <c r="AG52">
        <f t="shared" si="2"/>
        <v>1619.6881476034457</v>
      </c>
      <c r="AI52" s="34">
        <f>PXIL!J52</f>
        <v>0</v>
      </c>
      <c r="AJ52" s="34">
        <f>PXIL!P52</f>
        <v>0</v>
      </c>
      <c r="AK52" s="34">
        <f>RTM_IEX!J52</f>
        <v>21.11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5.5666499999999992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58.524458532646051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749.39217537026491</v>
      </c>
      <c r="P53" s="36">
        <v>63.63</v>
      </c>
      <c r="Q53" s="36">
        <v>26.55</v>
      </c>
      <c r="R53" s="38">
        <v>18.699999999999996</v>
      </c>
      <c r="S53" s="38">
        <v>0</v>
      </c>
      <c r="T53" s="37">
        <f>SUMPRODUCT(LTA!J53:AN53,LTA!J$101:AN$101,LTA!J$105:AN$105)</f>
        <v>109.1</v>
      </c>
      <c r="U53" s="37">
        <f>SUMPRODUCT(LTA!J53:AN53,LTA!J$102:AN$102,LTA!J$105:AN$105)</f>
        <v>534.85872899999993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1.55</v>
      </c>
      <c r="AB53" s="75">
        <f>-STOA!P53</f>
        <v>0</v>
      </c>
      <c r="AC53">
        <f t="shared" si="0"/>
        <v>13.548964908384452</v>
      </c>
      <c r="AD53">
        <f t="shared" si="1"/>
        <v>1599.4230479945263</v>
      </c>
      <c r="AE53">
        <f>'IDT-1'!F53</f>
        <v>0</v>
      </c>
      <c r="AF53" s="24"/>
      <c r="AG53">
        <f t="shared" si="2"/>
        <v>1599.4230479945263</v>
      </c>
      <c r="AI53" s="34">
        <f>PXIL!J53</f>
        <v>0</v>
      </c>
      <c r="AJ53" s="34">
        <f>PXIL!P53</f>
        <v>0</v>
      </c>
      <c r="AK53" s="34">
        <f>RTM_IEX!J53</f>
        <v>45.1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5.5666499999999992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58.524458532646051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701.4164619163563</v>
      </c>
      <c r="P54" s="36">
        <v>63.63</v>
      </c>
      <c r="Q54" s="36">
        <v>26.55</v>
      </c>
      <c r="R54" s="38">
        <v>18.699999999999996</v>
      </c>
      <c r="S54" s="38">
        <v>0</v>
      </c>
      <c r="T54" s="37">
        <f>SUMPRODUCT(LTA!J54:AN54,LTA!J$101:AN$101,LTA!J$105:AN$105)</f>
        <v>109.11</v>
      </c>
      <c r="U54" s="37">
        <f>SUMPRODUCT(LTA!J54:AN54,LTA!J$102:AN$102,LTA!J$105:AN$105)</f>
        <v>534.11993299999995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1.55</v>
      </c>
      <c r="AB54" s="75">
        <f>-STOA!P54</f>
        <v>0</v>
      </c>
      <c r="AC54">
        <f t="shared" si="0"/>
        <v>13.164039028971617</v>
      </c>
      <c r="AD54">
        <f t="shared" si="1"/>
        <v>1553.9834644200305</v>
      </c>
      <c r="AE54">
        <f>'IDT-1'!F54</f>
        <v>0</v>
      </c>
      <c r="AF54" s="24"/>
      <c r="AG54">
        <f t="shared" si="2"/>
        <v>1553.9834644200305</v>
      </c>
      <c r="AI54" s="34">
        <f>PXIL!J54</f>
        <v>0</v>
      </c>
      <c r="AJ54" s="34">
        <f>PXIL!P54</f>
        <v>0</v>
      </c>
      <c r="AK54" s="34">
        <f>RTM_IEX!J54</f>
        <v>47.98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5.5666499999999992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58.524458532646051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618.54321799170521</v>
      </c>
      <c r="P55" s="36">
        <v>63.63</v>
      </c>
      <c r="Q55" s="36">
        <v>26.55</v>
      </c>
      <c r="R55" s="38">
        <v>18.699999999999996</v>
      </c>
      <c r="S55" s="38">
        <v>0</v>
      </c>
      <c r="T55" s="37">
        <f>SUMPRODUCT(LTA!J55:AN55,LTA!J$101:AN$101,LTA!J$105:AN$105)</f>
        <v>108.2</v>
      </c>
      <c r="U55" s="37">
        <f>SUMPRODUCT(LTA!J55:AN55,LTA!J$102:AN$102,LTA!J$105:AN$105)</f>
        <v>502.51345700000007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12.024833381604552</v>
      </c>
      <c r="AD55">
        <f t="shared" si="1"/>
        <v>1419.5029501427468</v>
      </c>
      <c r="AE55">
        <f>'IDT-1'!F55</f>
        <v>0</v>
      </c>
      <c r="AF55" s="24"/>
      <c r="AG55">
        <f t="shared" si="2"/>
        <v>1419.5029501427468</v>
      </c>
      <c r="AI55" s="34">
        <f>PXIL!J55</f>
        <v>0</v>
      </c>
      <c r="AJ55" s="34">
        <f>PXIL!P55</f>
        <v>0</v>
      </c>
      <c r="AK55" s="34">
        <f>RTM_IEX!J55</f>
        <v>27.83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5.5666499999999992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58.524458532646051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545.92798606692725</v>
      </c>
      <c r="P56" s="36">
        <v>63.63</v>
      </c>
      <c r="Q56" s="36">
        <v>26.546420385600648</v>
      </c>
      <c r="R56" s="38">
        <v>18.699999999999996</v>
      </c>
      <c r="S56" s="38">
        <v>0</v>
      </c>
      <c r="T56" s="37">
        <f>SUMPRODUCT(LTA!J56:AN56,LTA!J$101:AN$101,LTA!J$105:AN$105)</f>
        <v>108.92</v>
      </c>
      <c r="U56" s="37">
        <f>SUMPRODUCT(LTA!J56:AN56,LTA!J$102:AN$102,LTA!J$105:AN$105)</f>
        <v>530.24125399999991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11.645732859475457</v>
      </c>
      <c r="AD56">
        <f t="shared" si="1"/>
        <v>1374.7510361256982</v>
      </c>
      <c r="AE56">
        <f>'IDT-1'!F56</f>
        <v>0</v>
      </c>
      <c r="AF56" s="24"/>
      <c r="AG56">
        <f t="shared" si="2"/>
        <v>1374.7510361256982</v>
      </c>
      <c r="AI56" s="34">
        <f>PXIL!J56</f>
        <v>0</v>
      </c>
      <c r="AJ56" s="34">
        <f>PXIL!P56</f>
        <v>0</v>
      </c>
      <c r="AK56" s="34">
        <f>RTM_IEX!J56</f>
        <v>26.87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5.5666499999999992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58.524458532646051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555.53139910810182</v>
      </c>
      <c r="P57" s="36">
        <v>63.63</v>
      </c>
      <c r="Q57" s="36">
        <v>26.546420385600648</v>
      </c>
      <c r="R57" s="38">
        <v>18.699999999999996</v>
      </c>
      <c r="S57" s="38">
        <v>0</v>
      </c>
      <c r="T57" s="37">
        <f>SUMPRODUCT(LTA!J57:AN57,LTA!J$101:AN$101,LTA!J$105:AN$105)</f>
        <v>108.78</v>
      </c>
      <c r="U57" s="37">
        <f>SUMPRODUCT(LTA!J57:AN57,LTA!J$102:AN$102,LTA!J$105:AN$105)</f>
        <v>525.14744999999994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11.625989575421327</v>
      </c>
      <c r="AD57">
        <f t="shared" si="1"/>
        <v>1372.4203884509275</v>
      </c>
      <c r="AE57">
        <f>'IDT-1'!F57</f>
        <v>0</v>
      </c>
      <c r="AF57" s="24"/>
      <c r="AG57">
        <f t="shared" si="2"/>
        <v>1372.4203884509275</v>
      </c>
      <c r="AI57" s="34">
        <f>PXIL!J57</f>
        <v>0</v>
      </c>
      <c r="AJ57" s="34">
        <f>PXIL!P57</f>
        <v>0</v>
      </c>
      <c r="AK57" s="34">
        <f>RTM_IEX!J57</f>
        <v>20.149999999999999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5.5666499999999992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58.524458532646051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555.53142187725109</v>
      </c>
      <c r="P58" s="36">
        <v>63.63</v>
      </c>
      <c r="Q58" s="36">
        <v>26.546420385600648</v>
      </c>
      <c r="R58" s="38">
        <v>18.699999999999996</v>
      </c>
      <c r="S58" s="38">
        <v>0</v>
      </c>
      <c r="T58" s="37">
        <f>SUMPRODUCT(LTA!J58:AN58,LTA!J$101:AN$101,LTA!J$105:AN$105)</f>
        <v>107.61</v>
      </c>
      <c r="U58" s="37">
        <f>SUMPRODUCT(LTA!J58:AN58,LTA!J$102:AN$102,LTA!J$105:AN$105)</f>
        <v>521.53123799999992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11.650297585882178</v>
      </c>
      <c r="AD58">
        <f t="shared" si="1"/>
        <v>1375.2898912096155</v>
      </c>
      <c r="AE58">
        <f>'IDT-1'!F58</f>
        <v>0</v>
      </c>
      <c r="AF58" s="24"/>
      <c r="AG58">
        <f t="shared" si="2"/>
        <v>1375.2898912096155</v>
      </c>
      <c r="AI58" s="34">
        <f>PXIL!J58</f>
        <v>0</v>
      </c>
      <c r="AJ58" s="34">
        <f>PXIL!P58</f>
        <v>0</v>
      </c>
      <c r="AK58" s="34">
        <f>RTM_IEX!J58</f>
        <v>27.83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5.5666499999999992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58.524458532646051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584.19476131672297</v>
      </c>
      <c r="P59" s="36">
        <v>63.633305111157291</v>
      </c>
      <c r="Q59" s="36">
        <v>26.546420385600648</v>
      </c>
      <c r="R59" s="38">
        <v>18.699999999999996</v>
      </c>
      <c r="S59" s="38">
        <v>0</v>
      </c>
      <c r="T59" s="37">
        <f>SUMPRODUCT(LTA!J59:AN59,LTA!J$101:AN$101,LTA!J$105:AN$105)</f>
        <v>105.44</v>
      </c>
      <c r="U59" s="37">
        <f>SUMPRODUCT(LTA!J59:AN59,LTA!J$102:AN$102,LTA!J$105:AN$105)</f>
        <v>517.20013599999993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11.687427720556355</v>
      </c>
      <c r="AD59">
        <f t="shared" si="1"/>
        <v>1359.5883036255705</v>
      </c>
      <c r="AE59">
        <f>'IDT-1'!F59</f>
        <v>0</v>
      </c>
      <c r="AF59" s="24"/>
      <c r="AG59">
        <f t="shared" si="2"/>
        <v>1359.5883036255705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5.5666499999999992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58.524458532646051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584.19476131672297</v>
      </c>
      <c r="P60" s="36">
        <v>63.633305111157291</v>
      </c>
      <c r="Q60" s="36">
        <v>26.546420385600648</v>
      </c>
      <c r="R60" s="38">
        <v>18.699999999999996</v>
      </c>
      <c r="S60" s="38">
        <v>0</v>
      </c>
      <c r="T60" s="37">
        <f>SUMPRODUCT(LTA!J60:AN60,LTA!J$101:AN$101,LTA!J$105:AN$105)</f>
        <v>101.98</v>
      </c>
      <c r="U60" s="37">
        <f>SUMPRODUCT(LTA!J60:AN60,LTA!J$102:AN$102,LTA!J$105:AN$105)</f>
        <v>511.766097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11.688958212480358</v>
      </c>
      <c r="AD60">
        <f t="shared" si="1"/>
        <v>1341.6927341336466</v>
      </c>
      <c r="AE60">
        <f>'IDT-1'!F60</f>
        <v>0</v>
      </c>
      <c r="AF60" s="24"/>
      <c r="AG60">
        <f t="shared" si="2"/>
        <v>1341.6927341336466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-19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5.5666499999999992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58.524458532646051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584.19476131672297</v>
      </c>
      <c r="P61" s="36">
        <v>63.633305111157291</v>
      </c>
      <c r="Q61" s="36">
        <v>26.546420385600648</v>
      </c>
      <c r="R61" s="38">
        <v>18.699999999999996</v>
      </c>
      <c r="S61" s="38">
        <v>0</v>
      </c>
      <c r="T61" s="37">
        <f>SUMPRODUCT(LTA!J61:AN61,LTA!J$101:AN$101,LTA!J$105:AN$105)</f>
        <v>97.36</v>
      </c>
      <c r="U61" s="37">
        <f>SUMPRODUCT(LTA!J61:AN61,LTA!J$102:AN$102,LTA!J$105:AN$105)</f>
        <v>505.60298299999999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11.784745524827917</v>
      </c>
      <c r="AD61">
        <f t="shared" si="1"/>
        <v>1308.813832821299</v>
      </c>
      <c r="AE61">
        <f>'IDT-1'!F61</f>
        <v>0</v>
      </c>
      <c r="AF61" s="24"/>
      <c r="AG61">
        <f t="shared" si="2"/>
        <v>1308.813832821299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-41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5.5666499999999992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58.524458532646051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584.19476131672297</v>
      </c>
      <c r="P62" s="36">
        <v>63.633305111157291</v>
      </c>
      <c r="Q62" s="36">
        <v>26.546420385600648</v>
      </c>
      <c r="R62" s="38">
        <v>18.699999999999996</v>
      </c>
      <c r="S62" s="38">
        <v>0</v>
      </c>
      <c r="T62" s="37">
        <f>SUMPRODUCT(LTA!J62:AN62,LTA!J$101:AN$101,LTA!J$105:AN$105)</f>
        <v>90.94</v>
      </c>
      <c r="U62" s="37">
        <f>SUMPRODUCT(LTA!J62:AN62,LTA!J$102:AN$102,LTA!J$105:AN$105)</f>
        <v>498.42888499999998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11.687497417077696</v>
      </c>
      <c r="AD62">
        <f t="shared" si="1"/>
        <v>1293.3169829290491</v>
      </c>
      <c r="AE62">
        <f>'IDT-1'!F62</f>
        <v>0</v>
      </c>
      <c r="AF62" s="24"/>
      <c r="AG62">
        <f t="shared" si="2"/>
        <v>1293.3169829290491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-43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5.5666499999999992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58.524458532646051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584.0401096279935</v>
      </c>
      <c r="P63" s="36">
        <v>63.633305111157291</v>
      </c>
      <c r="Q63" s="36">
        <v>26.546420385600648</v>
      </c>
      <c r="R63" s="38">
        <v>18.699999999999996</v>
      </c>
      <c r="S63" s="38">
        <v>0</v>
      </c>
      <c r="T63" s="37">
        <f>SUMPRODUCT(LTA!J63:AN63,LTA!J$101:AN$101,LTA!J$105:AN$105)</f>
        <v>85.08</v>
      </c>
      <c r="U63" s="37">
        <f>SUMPRODUCT(LTA!J63:AN63,LTA!J$102:AN$102,LTA!J$105:AN$105)</f>
        <v>495.71812099999994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11.86833865703904</v>
      </c>
      <c r="AD63">
        <f t="shared" si="1"/>
        <v>1254.4107260003584</v>
      </c>
      <c r="AE63">
        <f>'IDT-1'!F63</f>
        <v>0</v>
      </c>
      <c r="AF63" s="24"/>
      <c r="AG63">
        <f t="shared" si="2"/>
        <v>1254.4107260003584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-73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5.5666499999999992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58.524458532646051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584.0401096279935</v>
      </c>
      <c r="P64" s="36">
        <v>63.633305111157291</v>
      </c>
      <c r="Q64" s="36">
        <v>26.546420385600648</v>
      </c>
      <c r="R64" s="38">
        <v>18.699999999999996</v>
      </c>
      <c r="S64" s="38">
        <v>0</v>
      </c>
      <c r="T64" s="37">
        <f>SUMPRODUCT(LTA!J64:AN64,LTA!J$101:AN$101,LTA!J$105:AN$105)</f>
        <v>78.19</v>
      </c>
      <c r="U64" s="37">
        <f>SUMPRODUCT(LTA!J64:AN64,LTA!J$102:AN$102,LTA!J$105:AN$105)</f>
        <v>485.71521199999995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11.785736325513261</v>
      </c>
      <c r="AD64">
        <f t="shared" si="1"/>
        <v>1230.600419331884</v>
      </c>
      <c r="AE64">
        <f>'IDT-1'!F64</f>
        <v>0</v>
      </c>
      <c r="AF64" s="24"/>
      <c r="AG64">
        <f t="shared" si="2"/>
        <v>1230.600419331884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-80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5.5666499999999992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58.524458532646051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551.26838900837311</v>
      </c>
      <c r="P65" s="36">
        <v>63.633305111157291</v>
      </c>
      <c r="Q65" s="36">
        <v>26.546420385600648</v>
      </c>
      <c r="R65" s="38">
        <v>18.699999999999996</v>
      </c>
      <c r="S65" s="38">
        <v>0</v>
      </c>
      <c r="T65" s="37">
        <f>SUMPRODUCT(LTA!J65:AN65,LTA!J$101:AN$101,LTA!J$105:AN$105)</f>
        <v>67.34</v>
      </c>
      <c r="U65" s="37">
        <f>SUMPRODUCT(LTA!J65:AN65,LTA!J$102:AN$102,LTA!J$105:AN$105)</f>
        <v>474.54578299999997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11.08829825241156</v>
      </c>
      <c r="AD65">
        <f t="shared" si="1"/>
        <v>1204.5067077853657</v>
      </c>
      <c r="AE65">
        <f>'IDT-1'!F65</f>
        <v>0</v>
      </c>
      <c r="AF65" s="24"/>
      <c r="AG65">
        <f t="shared" si="2"/>
        <v>1204.5067077853657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5.5666499999999992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58.524458532646051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565.44363329525902</v>
      </c>
      <c r="P66" s="36">
        <v>63.633305111157291</v>
      </c>
      <c r="Q66" s="36">
        <v>26.546420385600648</v>
      </c>
      <c r="R66" s="38">
        <v>18.699999999999996</v>
      </c>
      <c r="S66" s="38">
        <v>0</v>
      </c>
      <c r="T66" s="37">
        <f>SUMPRODUCT(LTA!J66:AN66,LTA!J$101:AN$101,LTA!J$105:AN$105)</f>
        <v>59.25</v>
      </c>
      <c r="U66" s="37">
        <f>SUMPRODUCT(LTA!J66:AN66,LTA!J$102:AN$102,LTA!J$105:AN$105)</f>
        <v>462.71532599999995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1.47</v>
      </c>
      <c r="AB66" s="75">
        <f>-STOA!P66</f>
        <v>0</v>
      </c>
      <c r="AC66">
        <f t="shared" si="0"/>
        <v>11.133221200595179</v>
      </c>
      <c r="AD66">
        <f t="shared" si="1"/>
        <v>1187.7165721240676</v>
      </c>
      <c r="AE66">
        <f>'IDT-1'!F66</f>
        <v>0</v>
      </c>
      <c r="AF66" s="24"/>
      <c r="AG66">
        <f t="shared" si="2"/>
        <v>1187.7165721240676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-63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5.5666499999999992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58.524458532646051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565.61229085835896</v>
      </c>
      <c r="P67" s="36">
        <v>63.633305111157291</v>
      </c>
      <c r="Q67" s="36">
        <v>26.546420385600648</v>
      </c>
      <c r="R67" s="38">
        <v>17.64</v>
      </c>
      <c r="S67" s="38">
        <v>0</v>
      </c>
      <c r="T67" s="37">
        <f>SUMPRODUCT(LTA!J67:AN67,LTA!J$101:AN$101,LTA!J$105:AN$105)</f>
        <v>51.14</v>
      </c>
      <c r="U67" s="37">
        <f>SUMPRODUCT(LTA!J67:AN67,LTA!J$102:AN$102,LTA!J$105:AN$105)</f>
        <v>450.51742399999995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1.55</v>
      </c>
      <c r="AB67" s="75">
        <f>-STOA!P67</f>
        <v>0</v>
      </c>
      <c r="AC67">
        <f t="shared" si="0"/>
        <v>11.184540805897223</v>
      </c>
      <c r="AD67">
        <f t="shared" si="1"/>
        <v>1139.5460080818655</v>
      </c>
      <c r="AE67">
        <f>'IDT-1'!F67</f>
        <v>0</v>
      </c>
      <c r="AF67" s="24"/>
      <c r="AG67">
        <f t="shared" si="2"/>
        <v>1139.5460080818655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-90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7.0711500000000003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58.524458532646051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589.65293420341357</v>
      </c>
      <c r="P68" s="36">
        <v>63.63</v>
      </c>
      <c r="Q68" s="36">
        <v>26.546420385600648</v>
      </c>
      <c r="R68" s="38">
        <v>16.070000000000004</v>
      </c>
      <c r="S68" s="38">
        <v>0</v>
      </c>
      <c r="T68" s="37">
        <f>SUMPRODUCT(LTA!J68:AN68,LTA!J$101:AN$101,LTA!J$105:AN$105)</f>
        <v>40</v>
      </c>
      <c r="U68" s="37">
        <f>SUMPRODUCT(LTA!J68:AN68,LTA!J$102:AN$102,LTA!J$105:AN$105)</f>
        <v>438.47310499999998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1.55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11.216569440636629</v>
      </c>
      <c r="AD68">
        <f t="shared" ref="AD68:AD98" si="4">SUM(B68:AB68,AI68:AT68)-AC68</f>
        <v>1137.3014986810235</v>
      </c>
      <c r="AE68">
        <f>'IDT-1'!F68</f>
        <v>0</v>
      </c>
      <c r="AF68" s="24"/>
      <c r="AG68">
        <f t="shared" ref="AG68:AG98" si="5">SUM(AD68:AF68)</f>
        <v>1137.3014986810235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-93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7.0711500000000003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57.300000000000011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565.44967327638744</v>
      </c>
      <c r="P69" s="36">
        <v>63.63</v>
      </c>
      <c r="Q69" s="36">
        <v>26.546420385600648</v>
      </c>
      <c r="R69" s="38">
        <v>15.06</v>
      </c>
      <c r="S69" s="38">
        <v>0</v>
      </c>
      <c r="T69" s="37">
        <f>SUMPRODUCT(LTA!J69:AN69,LTA!J$101:AN$101,LTA!J$105:AN$105)</f>
        <v>30.48</v>
      </c>
      <c r="U69" s="37">
        <f>SUMPRODUCT(LTA!J69:AN69,LTA!J$102:AN$102,LTA!J$105:AN$105)</f>
        <v>425.16505599999994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1.55</v>
      </c>
      <c r="AB69" s="75">
        <f>-STOA!P69</f>
        <v>0</v>
      </c>
      <c r="AC69">
        <f t="shared" si="3"/>
        <v>10.370707941606039</v>
      </c>
      <c r="AD69">
        <f t="shared" si="4"/>
        <v>1139.8815917203819</v>
      </c>
      <c r="AE69">
        <f>'IDT-1'!F69</f>
        <v>0</v>
      </c>
      <c r="AF69" s="24"/>
      <c r="AG69">
        <f t="shared" si="5"/>
        <v>1139.8815917203819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-42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7.0711500000000003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57.300000000000011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590.49471233417171</v>
      </c>
      <c r="P70" s="36">
        <v>63.63</v>
      </c>
      <c r="Q70" s="36">
        <v>26.546420385600648</v>
      </c>
      <c r="R70" s="38">
        <v>12.99</v>
      </c>
      <c r="S70" s="38">
        <v>0</v>
      </c>
      <c r="T70" s="37">
        <f>SUMPRODUCT(LTA!J70:AN70,LTA!J$101:AN$101,LTA!J$105:AN$105)</f>
        <v>18.670000000000002</v>
      </c>
      <c r="U70" s="37">
        <f>SUMPRODUCT(LTA!J70:AN70,LTA!J$102:AN$102,LTA!J$105:AN$105)</f>
        <v>414.73442299999994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1.55</v>
      </c>
      <c r="AB70" s="75">
        <f>-STOA!P70</f>
        <v>0</v>
      </c>
      <c r="AC70">
        <f t="shared" si="3"/>
        <v>10.393819267941206</v>
      </c>
      <c r="AD70">
        <f t="shared" si="4"/>
        <v>1138.5928864518312</v>
      </c>
      <c r="AE70">
        <f>'IDT-1'!F70</f>
        <v>0</v>
      </c>
      <c r="AF70" s="24"/>
      <c r="AG70">
        <f t="shared" si="5"/>
        <v>1138.5928864518312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-44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7.0711500000000003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57.300000000000011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603.16354189746892</v>
      </c>
      <c r="P71" s="36">
        <v>74.540000000000006</v>
      </c>
      <c r="Q71" s="36">
        <v>26.55</v>
      </c>
      <c r="R71" s="38">
        <v>6.169999999999999</v>
      </c>
      <c r="S71" s="38">
        <v>0</v>
      </c>
      <c r="T71" s="37">
        <f>SUMPRODUCT(LTA!J71:AN71,LTA!J$101:AN$101,LTA!J$105:AN$105)</f>
        <v>12.2</v>
      </c>
      <c r="U71" s="37">
        <f>SUMPRODUCT(LTA!J71:AN71,LTA!J$102:AN$102,LTA!J$105:AN$105)</f>
        <v>407.12483299999997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1.47</v>
      </c>
      <c r="AB71" s="75">
        <f>-STOA!P71</f>
        <v>0</v>
      </c>
      <c r="AC71">
        <f t="shared" si="3"/>
        <v>10.263202109985853</v>
      </c>
      <c r="AD71">
        <f t="shared" si="4"/>
        <v>1159.3263227874832</v>
      </c>
      <c r="AE71">
        <f>'IDT-1'!F71</f>
        <v>0</v>
      </c>
      <c r="AF71" s="24"/>
      <c r="AG71">
        <f t="shared" si="5"/>
        <v>1159.3263227874832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-26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7.0711500000000003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57.300000000000011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620.41539409721565</v>
      </c>
      <c r="P72" s="36">
        <v>74.540000000000006</v>
      </c>
      <c r="Q72" s="36">
        <v>26.55</v>
      </c>
      <c r="R72" s="38">
        <v>2.0599999999999996</v>
      </c>
      <c r="S72" s="38">
        <v>0</v>
      </c>
      <c r="T72" s="37">
        <f>SUMPRODUCT(LTA!J72:AN72,LTA!J$101:AN$101,LTA!J$105:AN$105)</f>
        <v>8.0399999999999991</v>
      </c>
      <c r="U72" s="37">
        <f>SUMPRODUCT(LTA!J72:AN72,LTA!J$102:AN$102,LTA!J$105:AN$105)</f>
        <v>401.80744599999997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1.47</v>
      </c>
      <c r="AB72" s="75">
        <f>-STOA!P72</f>
        <v>0</v>
      </c>
      <c r="AC72">
        <f t="shared" si="3"/>
        <v>10.277041302213947</v>
      </c>
      <c r="AD72">
        <f t="shared" si="4"/>
        <v>1164.9769487950016</v>
      </c>
      <c r="AE72">
        <f>'IDT-1'!F72</f>
        <v>0</v>
      </c>
      <c r="AF72" s="24"/>
      <c r="AG72">
        <f t="shared" si="5"/>
        <v>1164.9769487950016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-24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7.0711500000000003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57.300000000000011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673.18338438798071</v>
      </c>
      <c r="P73" s="36">
        <v>74.540000000000006</v>
      </c>
      <c r="Q73" s="36">
        <v>26.55</v>
      </c>
      <c r="R73" s="38">
        <v>0</v>
      </c>
      <c r="S73" s="38">
        <v>0</v>
      </c>
      <c r="T73" s="37">
        <f>SUMPRODUCT(LTA!J73:AN73,LTA!J$101:AN$101,LTA!J$105:AN$105)</f>
        <v>3.37</v>
      </c>
      <c r="U73" s="37">
        <f>SUMPRODUCT(LTA!J73:AN73,LTA!J$102:AN$102,LTA!J$105:AN$105)</f>
        <v>367.33327499999996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1.47</v>
      </c>
      <c r="AB73" s="75">
        <f>-STOA!P73</f>
        <v>0</v>
      </c>
      <c r="AC73">
        <f t="shared" si="3"/>
        <v>10.382648541981265</v>
      </c>
      <c r="AD73">
        <f t="shared" si="4"/>
        <v>1175.4351608459995</v>
      </c>
      <c r="AE73">
        <f>'IDT-1'!F73</f>
        <v>-6.343</v>
      </c>
      <c r="AF73" s="24"/>
      <c r="AG73">
        <f t="shared" si="5"/>
        <v>1169.0921608459994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7.0711500000000003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786.2866986622995</v>
      </c>
      <c r="P74" s="36">
        <v>74.540000000000006</v>
      </c>
      <c r="Q74" s="36">
        <v>26.55</v>
      </c>
      <c r="R74" s="38">
        <v>0</v>
      </c>
      <c r="S74" s="38">
        <v>0</v>
      </c>
      <c r="T74" s="37">
        <f>SUMPRODUCT(LTA!J74:AN74,LTA!J$101:AN$101,LTA!J$105:AN$105)</f>
        <v>1.04</v>
      </c>
      <c r="U74" s="37">
        <f>SUMPRODUCT(LTA!J74:AN74,LTA!J$102:AN$102,LTA!J$105:AN$105)</f>
        <v>373.14916299999993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-85</v>
      </c>
      <c r="AA74" s="75">
        <f>STOA!J74</f>
        <v>1.47</v>
      </c>
      <c r="AB74" s="75">
        <f>-STOA!P74</f>
        <v>0</v>
      </c>
      <c r="AC74">
        <f t="shared" si="3"/>
        <v>11.973671304578884</v>
      </c>
      <c r="AD74">
        <f t="shared" si="4"/>
        <v>1242.7433403577206</v>
      </c>
      <c r="AE74">
        <f>'IDT-1'!F74</f>
        <v>-39</v>
      </c>
      <c r="AF74" s="24"/>
      <c r="AG74">
        <f t="shared" si="5"/>
        <v>1203.7433403577206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7.0711500000000003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54.82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789.48510931305316</v>
      </c>
      <c r="P75" s="36">
        <v>74.540000000000006</v>
      </c>
      <c r="Q75" s="36">
        <v>26.55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394.83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-54</v>
      </c>
      <c r="AA75" s="75">
        <f>STOA!J75</f>
        <v>1.47</v>
      </c>
      <c r="AB75" s="75">
        <f>-STOA!P75</f>
        <v>0</v>
      </c>
      <c r="AC75">
        <f t="shared" si="3"/>
        <v>11.827399095373654</v>
      </c>
      <c r="AD75">
        <f t="shared" si="4"/>
        <v>1287.7388602176793</v>
      </c>
      <c r="AE75">
        <f>'IDT-1'!F75</f>
        <v>-63</v>
      </c>
      <c r="AF75" s="24"/>
      <c r="AG75">
        <f t="shared" si="5"/>
        <v>1224.7388602176793</v>
      </c>
      <c r="AI75" s="34">
        <f>PXIL!J75</f>
        <v>0</v>
      </c>
      <c r="AJ75" s="34">
        <f>PXIL!P75</f>
        <v>0</v>
      </c>
      <c r="AK75" s="34">
        <f>RTM_IEX!J75</f>
        <v>4.8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7.0711500000000003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54.82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790.64770347971978</v>
      </c>
      <c r="P76" s="36">
        <v>74.540000000000006</v>
      </c>
      <c r="Q76" s="36">
        <v>26.55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394.83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-17</v>
      </c>
      <c r="AA76" s="75">
        <f>STOA!J76</f>
        <v>1.47</v>
      </c>
      <c r="AB76" s="75">
        <f>-STOA!P76</f>
        <v>0</v>
      </c>
      <c r="AC76">
        <f t="shared" si="3"/>
        <v>11.483412050552758</v>
      </c>
      <c r="AD76">
        <f t="shared" si="4"/>
        <v>1321.445441429167</v>
      </c>
      <c r="AE76">
        <f>'IDT-1'!F76</f>
        <v>-94</v>
      </c>
      <c r="AF76" s="24"/>
      <c r="AG76">
        <f t="shared" si="5"/>
        <v>1227.445441429167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7.0711500000000003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54.82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794.12281151113825</v>
      </c>
      <c r="P77" s="36">
        <v>74.540000000000006</v>
      </c>
      <c r="Q77" s="36">
        <v>26.55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394.83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1.47</v>
      </c>
      <c r="AB77" s="75">
        <f>-STOA!P77</f>
        <v>0</v>
      </c>
      <c r="AC77">
        <f t="shared" si="3"/>
        <v>11.538016431191343</v>
      </c>
      <c r="AD77">
        <f t="shared" si="4"/>
        <v>1321.8659450799469</v>
      </c>
      <c r="AE77">
        <f>'IDT-1'!F77</f>
        <v>-101.84</v>
      </c>
      <c r="AF77" s="24"/>
      <c r="AG77">
        <f t="shared" si="5"/>
        <v>1220.025945079947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7.0711500000000003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54.82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789.40791751035442</v>
      </c>
      <c r="P78" s="36">
        <v>74.540000000000006</v>
      </c>
      <c r="Q78" s="36">
        <v>26.55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394.83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1.47</v>
      </c>
      <c r="AB78" s="75">
        <f>-STOA!P78</f>
        <v>0</v>
      </c>
      <c r="AC78">
        <f t="shared" si="3"/>
        <v>11.413699744335867</v>
      </c>
      <c r="AD78">
        <f t="shared" si="4"/>
        <v>1327.2753677660185</v>
      </c>
      <c r="AE78">
        <f>'IDT-1'!F78</f>
        <v>-100.64400000000001</v>
      </c>
      <c r="AF78" s="24"/>
      <c r="AG78">
        <f t="shared" si="5"/>
        <v>1226.6313677660185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7.0711500000000003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57.300000000000011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770.46697219825489</v>
      </c>
      <c r="P79" s="36">
        <v>74.540000000000006</v>
      </c>
      <c r="Q79" s="36">
        <v>26.55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11.359047380963123</v>
      </c>
      <c r="AD79">
        <f t="shared" si="4"/>
        <v>1300.7390748172918</v>
      </c>
      <c r="AE79">
        <f>'IDT-1'!F79</f>
        <v>-96.230999999999995</v>
      </c>
      <c r="AF79" s="24"/>
      <c r="AG79">
        <f t="shared" si="5"/>
        <v>1204.5080748172918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7.0711500000000003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57.300000000000011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744.42494975283785</v>
      </c>
      <c r="P80" s="36">
        <v>74.540000000000006</v>
      </c>
      <c r="Q80" s="36">
        <v>26.55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11.140294392421618</v>
      </c>
      <c r="AD80">
        <f t="shared" si="4"/>
        <v>1274.9158053604162</v>
      </c>
      <c r="AE80">
        <f>'IDT-1'!F80</f>
        <v>-76.191000000000003</v>
      </c>
      <c r="AF80" s="24"/>
      <c r="AG80">
        <f t="shared" si="5"/>
        <v>1198.7248053604162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7.3720500000000007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57.300000000000011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728.92062611400422</v>
      </c>
      <c r="P81" s="36">
        <v>74.540000000000006</v>
      </c>
      <c r="Q81" s="36">
        <v>26.55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394.7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10.843162479357634</v>
      </c>
      <c r="AD81">
        <f t="shared" si="4"/>
        <v>1280.0095136346465</v>
      </c>
      <c r="AE81">
        <f>'IDT-1'!F81</f>
        <v>-77.311000000000007</v>
      </c>
      <c r="AF81" s="24"/>
      <c r="AG81">
        <f t="shared" si="5"/>
        <v>1202.6985136346466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7.3720500000000007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57.300000000000011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726.02901457487712</v>
      </c>
      <c r="P82" s="36">
        <v>74.540000000000006</v>
      </c>
      <c r="Q82" s="36">
        <v>26.55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394.7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10.818872942428968</v>
      </c>
      <c r="AD82">
        <f t="shared" si="4"/>
        <v>1277.1421916324482</v>
      </c>
      <c r="AE82">
        <f>'IDT-1'!F82</f>
        <v>-92.555000000000007</v>
      </c>
      <c r="AF82" s="24"/>
      <c r="AG82">
        <f t="shared" si="5"/>
        <v>1184.5871916324481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7.3720500000000007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57.300000000000011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718.2551230656037</v>
      </c>
      <c r="P83" s="36">
        <v>74.540000000000006</v>
      </c>
      <c r="Q83" s="36">
        <v>26.55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394.63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1.55</v>
      </c>
      <c r="AB83" s="75">
        <f>-STOA!P83</f>
        <v>0</v>
      </c>
      <c r="AC83">
        <f t="shared" si="3"/>
        <v>10.753656253751068</v>
      </c>
      <c r="AD83">
        <f t="shared" si="4"/>
        <v>1269.4435168118523</v>
      </c>
      <c r="AE83">
        <f>'IDT-1'!F83</f>
        <v>-113.782</v>
      </c>
      <c r="AF83" s="24"/>
      <c r="AG83">
        <f t="shared" si="5"/>
        <v>1155.6615168118524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7.3720500000000007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57.300000000000011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718.25511262095279</v>
      </c>
      <c r="P84" s="36">
        <v>74.540000000000006</v>
      </c>
      <c r="Q84" s="36">
        <v>26.55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394.63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</v>
      </c>
      <c r="AA84" s="75">
        <f>STOA!J84</f>
        <v>1.55</v>
      </c>
      <c r="AB84" s="75">
        <f>-STOA!P84</f>
        <v>0</v>
      </c>
      <c r="AC84">
        <f t="shared" si="3"/>
        <v>10.912572374164448</v>
      </c>
      <c r="AD84">
        <f t="shared" si="4"/>
        <v>1260.0845902467881</v>
      </c>
      <c r="AE84">
        <f>'IDT-1'!F84</f>
        <v>-122.247</v>
      </c>
      <c r="AF84" s="24"/>
      <c r="AG84">
        <f t="shared" si="5"/>
        <v>1137.8375902467881</v>
      </c>
      <c r="AI84" s="34">
        <f>PXIL!J84</f>
        <v>0</v>
      </c>
      <c r="AJ84" s="34">
        <f>PXIL!P84</f>
        <v>0</v>
      </c>
      <c r="AK84" s="34">
        <f>RTM_IEX!J84</f>
        <v>4.8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7.3720500000000007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57.300000000000011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720.33829375982714</v>
      </c>
      <c r="P85" s="36">
        <v>74.540000000000006</v>
      </c>
      <c r="Q85" s="36">
        <v>26.55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364.54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1.55</v>
      </c>
      <c r="AB85" s="75">
        <f>-STOA!P85</f>
        <v>0</v>
      </c>
      <c r="AC85">
        <f t="shared" si="3"/>
        <v>10.518398887582547</v>
      </c>
      <c r="AD85">
        <f t="shared" si="4"/>
        <v>1241.6719448722445</v>
      </c>
      <c r="AE85">
        <f>'IDT-1'!F85</f>
        <v>-123.977</v>
      </c>
      <c r="AF85" s="24"/>
      <c r="AG85">
        <f t="shared" si="5"/>
        <v>1117.6949448722444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7.3720500000000007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57.300000000000011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695.11847671037003</v>
      </c>
      <c r="P86" s="36">
        <v>74.540000000000006</v>
      </c>
      <c r="Q86" s="36">
        <v>26.55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394.96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1.55</v>
      </c>
      <c r="AB86" s="75">
        <f>-STOA!P86</f>
        <v>0</v>
      </c>
      <c r="AC86">
        <f t="shared" si="3"/>
        <v>10.773859367489333</v>
      </c>
      <c r="AD86">
        <f t="shared" si="4"/>
        <v>1221.6166673428804</v>
      </c>
      <c r="AE86">
        <f>'IDT-1'!F86</f>
        <v>-123.4</v>
      </c>
      <c r="AF86" s="24"/>
      <c r="AG86">
        <f t="shared" si="5"/>
        <v>1098.2166673428803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7.3720500000000007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57.300000000000011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593.34853434148806</v>
      </c>
      <c r="P87" s="36">
        <v>47.97</v>
      </c>
      <c r="Q87" s="36">
        <v>7.6786112115732355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364.93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9.0725812426457146</v>
      </c>
      <c r="AD87">
        <f t="shared" si="4"/>
        <v>1070.9966143104155</v>
      </c>
      <c r="AE87">
        <f>'IDT-1'!F87</f>
        <v>0</v>
      </c>
      <c r="AF87" s="24"/>
      <c r="AG87">
        <f t="shared" si="5"/>
        <v>1070.9966143104155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7.3720500000000007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57.300000000000011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534.67108519459248</v>
      </c>
      <c r="P88" s="36">
        <v>74.540000000000006</v>
      </c>
      <c r="Q88" s="36">
        <v>26.546420385600648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364.93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9.0016882668736216</v>
      </c>
      <c r="AD88">
        <f t="shared" si="4"/>
        <v>1062.6278673133195</v>
      </c>
      <c r="AE88">
        <f>'IDT-1'!F88</f>
        <v>0</v>
      </c>
      <c r="AF88" s="24"/>
      <c r="AG88">
        <f t="shared" si="5"/>
        <v>1062.6278673133195</v>
      </c>
      <c r="AI88" s="34">
        <f>PXIL!J88</f>
        <v>0</v>
      </c>
      <c r="AJ88" s="34">
        <f>PXIL!P88</f>
        <v>0</v>
      </c>
      <c r="AK88" s="34">
        <f>RTM_IEX!J88</f>
        <v>4.8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7.3720500000000007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57.300000000000011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534.99606784459252</v>
      </c>
      <c r="P89" s="36">
        <v>74.540000000000006</v>
      </c>
      <c r="Q89" s="36">
        <v>26.546420385600648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365.04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9.0053421211336229</v>
      </c>
      <c r="AD89">
        <f t="shared" si="4"/>
        <v>1063.0591961090595</v>
      </c>
      <c r="AE89">
        <f>'IDT-1'!F89</f>
        <v>0</v>
      </c>
      <c r="AF89" s="24"/>
      <c r="AG89">
        <f t="shared" si="5"/>
        <v>1063.0591961090595</v>
      </c>
      <c r="AI89" s="34">
        <f>PXIL!J89</f>
        <v>0</v>
      </c>
      <c r="AJ89" s="34">
        <f>PXIL!P89</f>
        <v>0</v>
      </c>
      <c r="AK89" s="34">
        <f>RTM_IEX!J89</f>
        <v>4.8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7.3720500000000007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57.300000000000011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530.73022679459245</v>
      </c>
      <c r="P90" s="36">
        <v>74.540000000000006</v>
      </c>
      <c r="Q90" s="36">
        <v>26.546420385600648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356.58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8.8581250563136216</v>
      </c>
      <c r="AD90">
        <f t="shared" si="4"/>
        <v>1045.6805721238795</v>
      </c>
      <c r="AE90">
        <f>'IDT-1'!F90</f>
        <v>0</v>
      </c>
      <c r="AF90" s="24"/>
      <c r="AG90">
        <f t="shared" si="5"/>
        <v>1045.6805721238795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7.3720500000000007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57.300000000000011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519.5489362117172</v>
      </c>
      <c r="P91" s="36">
        <v>74.543321154874363</v>
      </c>
      <c r="Q91" s="36">
        <v>7.6786112115732355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350.28000000000003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8.6736965160565855</v>
      </c>
      <c r="AD91">
        <f t="shared" si="4"/>
        <v>1023.9092220621084</v>
      </c>
      <c r="AE91">
        <f>'IDT-1'!F91</f>
        <v>0</v>
      </c>
      <c r="AF91" s="24"/>
      <c r="AG91">
        <f t="shared" si="5"/>
        <v>1023.9092220621084</v>
      </c>
      <c r="AI91" s="34">
        <f>PXIL!J91</f>
        <v>0</v>
      </c>
      <c r="AJ91" s="34">
        <f>PXIL!P91</f>
        <v>0</v>
      </c>
      <c r="AK91" s="34">
        <f>RTM_IEX!J91</f>
        <v>14.39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7.3720500000000007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57.300000000000011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514.65671340876997</v>
      </c>
      <c r="P92" s="36">
        <v>74.543321154874363</v>
      </c>
      <c r="Q92" s="36">
        <v>7.6786112115732355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350.28000000000003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8.511725844511826</v>
      </c>
      <c r="AD92">
        <f t="shared" si="4"/>
        <v>1004.7889699307057</v>
      </c>
      <c r="AE92">
        <f>'IDT-1'!F92</f>
        <v>0</v>
      </c>
      <c r="AF92" s="24"/>
      <c r="AG92">
        <f t="shared" si="5"/>
        <v>1004.7889699307057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7.3720500000000007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57.300000000000011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510.39087235876991</v>
      </c>
      <c r="P93" s="36">
        <v>74.543321154874363</v>
      </c>
      <c r="Q93" s="36">
        <v>7.6786112115732355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350.17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8.7291035114384989</v>
      </c>
      <c r="AD93">
        <f t="shared" si="4"/>
        <v>970.19575121377898</v>
      </c>
      <c r="AE93">
        <f>'IDT-1'!F93</f>
        <v>0</v>
      </c>
      <c r="AF93" s="24"/>
      <c r="AG93">
        <f t="shared" si="5"/>
        <v>970.19575121377898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7.3720500000000007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57.300000000000011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510.39087235876991</v>
      </c>
      <c r="P94" s="36">
        <v>47.98</v>
      </c>
      <c r="Q94" s="36">
        <v>7.6786112115732355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350.17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8.5483274023620002</v>
      </c>
      <c r="AD94">
        <f t="shared" si="4"/>
        <v>938.81320616798121</v>
      </c>
      <c r="AE94">
        <f>'IDT-1'!F94</f>
        <v>0</v>
      </c>
      <c r="AF94" s="24"/>
      <c r="AG94">
        <f t="shared" si="5"/>
        <v>938.81320616798121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7.3720500000000007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57.300000000000011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511.36581944214299</v>
      </c>
      <c r="P95" s="36">
        <v>19.190000000000001</v>
      </c>
      <c r="Q95" s="36">
        <v>7.6786112115732355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350.09000000000003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1.47</v>
      </c>
      <c r="AB95" s="75">
        <f>-STOA!P95</f>
        <v>0</v>
      </c>
      <c r="AC95">
        <f t="shared" si="3"/>
        <v>8.0175184374912156</v>
      </c>
      <c r="AD95">
        <f t="shared" si="4"/>
        <v>946.44896221622514</v>
      </c>
      <c r="AE95">
        <f>'IDT-1'!F95</f>
        <v>0</v>
      </c>
      <c r="AF95" s="24"/>
      <c r="AG95">
        <f t="shared" si="5"/>
        <v>946.44896221622514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7.3720500000000007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57.300000000000011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511.3658230072474</v>
      </c>
      <c r="P96" s="36">
        <v>19.190000000000001</v>
      </c>
      <c r="Q96" s="36">
        <v>7.6786112115732355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310.51000000000005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1.47</v>
      </c>
      <c r="AB96" s="75">
        <f>-STOA!P96</f>
        <v>0</v>
      </c>
      <c r="AC96">
        <f t="shared" si="3"/>
        <v>7.6850464674380934</v>
      </c>
      <c r="AD96">
        <f t="shared" si="4"/>
        <v>907.20143775138263</v>
      </c>
      <c r="AE96">
        <f>'IDT-1'!F96</f>
        <v>0</v>
      </c>
      <c r="AF96" s="24"/>
      <c r="AG96">
        <f t="shared" si="5"/>
        <v>907.20143775138263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7.3720500000000007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57.300000000000011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512.01578800068239</v>
      </c>
      <c r="P97" s="36">
        <v>19.190000000000001</v>
      </c>
      <c r="Q97" s="36">
        <v>7.6786112115732355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272.13000000000005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1.47</v>
      </c>
      <c r="AB97" s="75">
        <f>-STOA!P97</f>
        <v>0</v>
      </c>
      <c r="AC97">
        <f t="shared" si="3"/>
        <v>7.5375373278807292</v>
      </c>
      <c r="AD97">
        <f t="shared" si="4"/>
        <v>849.61891188437494</v>
      </c>
      <c r="AE97">
        <f>'IDT-1'!F97</f>
        <v>0</v>
      </c>
      <c r="AF97" s="24"/>
      <c r="AG97">
        <f t="shared" si="5"/>
        <v>849.61891188437494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7.3720500000000007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57.300000000000011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512.66575575840159</v>
      </c>
      <c r="P98" s="36">
        <v>19.190000000000001</v>
      </c>
      <c r="Q98" s="36">
        <v>7.6786112115732355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228.65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1.47</v>
      </c>
      <c r="AB98" s="75">
        <f>-STOA!P98</f>
        <v>0</v>
      </c>
      <c r="AC98">
        <f t="shared" si="3"/>
        <v>7.0930534797966791</v>
      </c>
      <c r="AD98">
        <f t="shared" si="4"/>
        <v>817.23336349017814</v>
      </c>
      <c r="AE98">
        <f>'IDT-1'!F98</f>
        <v>0</v>
      </c>
      <c r="AF98" s="24"/>
      <c r="AG98">
        <f t="shared" si="5"/>
        <v>817.23336349017814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0.15691934999999968</v>
      </c>
      <c r="E99">
        <f t="shared" si="6"/>
        <v>1.6535693369091393E-2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1.4505487414269764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15.233554138266555</v>
      </c>
      <c r="P99" s="36">
        <f t="shared" si="6"/>
        <v>1.2787089344543485</v>
      </c>
      <c r="Q99" s="36">
        <f t="shared" si="6"/>
        <v>0.47430151971742868</v>
      </c>
      <c r="R99" s="38">
        <f>SUM(R3:R98)/4000</f>
        <v>0.17622558034810765</v>
      </c>
      <c r="S99" s="38">
        <f t="shared" si="6"/>
        <v>0</v>
      </c>
      <c r="T99" s="37">
        <f t="shared" si="6"/>
        <v>0.61687749999999997</v>
      </c>
      <c r="U99" s="37">
        <f t="shared" si="6"/>
        <v>9.1683157247500038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-2.0105</v>
      </c>
      <c r="AA99" s="75">
        <f t="shared" si="6"/>
        <v>3.5679999999999969E-2</v>
      </c>
      <c r="AB99" s="75">
        <f t="shared" si="6"/>
        <v>0</v>
      </c>
      <c r="AC99">
        <f t="shared" si="6"/>
        <v>0.265372884177902</v>
      </c>
      <c r="AD99">
        <f t="shared" si="6"/>
        <v>26.397346798154601</v>
      </c>
      <c r="AE99">
        <f t="shared" si="6"/>
        <v>-0.47888125000000009</v>
      </c>
      <c r="AG99">
        <f t="shared" si="6"/>
        <v>25.918465548154607</v>
      </c>
      <c r="AI99">
        <f t="shared" si="6"/>
        <v>0</v>
      </c>
      <c r="AJ99">
        <f t="shared" si="6"/>
        <v>0</v>
      </c>
      <c r="AK99">
        <f t="shared" si="6"/>
        <v>0.50930249999999988</v>
      </c>
      <c r="AL99">
        <f t="shared" si="6"/>
        <v>-0.44374999999999998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45305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1.0935000000000001</v>
      </c>
      <c r="E3">
        <f>GT_NG!S3</f>
        <v>2.0846178242943227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88.76</v>
      </c>
      <c r="AB3" s="75">
        <f>-STOA!Q3</f>
        <v>0</v>
      </c>
      <c r="AC3">
        <f>SUMIF(B3:AB3,"&gt;0")*$AC$2-SUMIF(B3:AB3,"&lt;0")*($AC$2/(1-$AC$2))+SUMIF(AI3:AR3,"&gt;0")*$AC$2-SUMIF(AI3:AR3,"&lt;0")*($AC$2/(1-$AC$2))</f>
        <v>0.96548018972407224</v>
      </c>
      <c r="AD3">
        <f>SUM(B3:AB3,AI3:AR3)-AC3</f>
        <v>113.97263763457025</v>
      </c>
      <c r="AE3">
        <f>'IDT-1'!E3</f>
        <v>0</v>
      </c>
      <c r="AF3" s="24"/>
      <c r="AG3">
        <f>SUM(AD3:AF3)</f>
        <v>113.97263763457025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1.0935000000000001</v>
      </c>
      <c r="E4">
        <f>GT_NG!S4</f>
        <v>2.0844758684291422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88.76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0.9654789972948048</v>
      </c>
      <c r="AD4">
        <f t="shared" ref="AD4:AD67" si="1">SUM(B4:AB4,AI4:AR4)-AC4</f>
        <v>113.97249687113434</v>
      </c>
      <c r="AE4">
        <f>'IDT-1'!E4</f>
        <v>0</v>
      </c>
      <c r="AF4" s="24"/>
      <c r="AG4">
        <f t="shared" ref="AG4:AG67" si="2">SUM(AD4:AF4)</f>
        <v>113.97249687113434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1.0935000000000001</v>
      </c>
      <c r="E5">
        <f>GT_NG!S5</f>
        <v>2.0844758684291422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88.76</v>
      </c>
      <c r="AB5" s="75">
        <f>-STOA!Q5</f>
        <v>0</v>
      </c>
      <c r="AC5">
        <f t="shared" si="0"/>
        <v>0.9654789972948048</v>
      </c>
      <c r="AD5">
        <f t="shared" si="1"/>
        <v>113.97249687113434</v>
      </c>
      <c r="AE5">
        <f>'IDT-1'!E5</f>
        <v>0</v>
      </c>
      <c r="AF5" s="24"/>
      <c r="AG5">
        <f t="shared" si="2"/>
        <v>113.97249687113434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0.97199999999999998</v>
      </c>
      <c r="E6">
        <f>GT_NG!S6</f>
        <v>2.0844758684291422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88.76</v>
      </c>
      <c r="AB6" s="75">
        <f>-STOA!Q6</f>
        <v>0</v>
      </c>
      <c r="AC6">
        <f t="shared" si="0"/>
        <v>0.96445839729480476</v>
      </c>
      <c r="AD6">
        <f t="shared" si="1"/>
        <v>113.85201747113435</v>
      </c>
      <c r="AE6">
        <f>'IDT-1'!E6</f>
        <v>0</v>
      </c>
      <c r="AF6" s="24"/>
      <c r="AG6">
        <f t="shared" si="2"/>
        <v>113.85201747113435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0.97199999999999998</v>
      </c>
      <c r="E7">
        <f>GT_NG!S7</f>
        <v>2.0844758684291422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88.76</v>
      </c>
      <c r="AB7" s="75">
        <f>-STOA!Q7</f>
        <v>0</v>
      </c>
      <c r="AC7">
        <f t="shared" si="0"/>
        <v>0.93616296099995044</v>
      </c>
      <c r="AD7">
        <f t="shared" si="1"/>
        <v>110.5118085866132</v>
      </c>
      <c r="AE7">
        <f>'IDT-1'!E7</f>
        <v>0</v>
      </c>
      <c r="AF7" s="24"/>
      <c r="AG7">
        <f t="shared" si="2"/>
        <v>110.5118085866132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0.97199999999999998</v>
      </c>
      <c r="E8">
        <f>GT_NG!S8</f>
        <v>2.0844758684291422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88.76</v>
      </c>
      <c r="AB8" s="75">
        <f>-STOA!Q8</f>
        <v>0</v>
      </c>
      <c r="AC8">
        <f t="shared" si="0"/>
        <v>0.93616296099995044</v>
      </c>
      <c r="AD8">
        <f t="shared" si="1"/>
        <v>110.5118085866132</v>
      </c>
      <c r="AE8">
        <f>'IDT-1'!E8</f>
        <v>0</v>
      </c>
      <c r="AF8" s="24"/>
      <c r="AG8">
        <f t="shared" si="2"/>
        <v>110.5118085866132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0.97199999999999998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88.76</v>
      </c>
      <c r="AB9" s="75">
        <f>-STOA!Q9</f>
        <v>0</v>
      </c>
      <c r="AC9">
        <f t="shared" si="0"/>
        <v>0.91865336370514561</v>
      </c>
      <c r="AD9">
        <f t="shared" si="1"/>
        <v>108.44484231547887</v>
      </c>
      <c r="AE9">
        <f>'IDT-1'!E9</f>
        <v>0</v>
      </c>
      <c r="AF9" s="24"/>
      <c r="AG9">
        <f t="shared" si="2"/>
        <v>108.44484231547887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0.97199999999999998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88.76</v>
      </c>
      <c r="AB10" s="75">
        <f>-STOA!Q10</f>
        <v>0</v>
      </c>
      <c r="AC10">
        <f t="shared" si="0"/>
        <v>0.91865336370514561</v>
      </c>
      <c r="AD10">
        <f t="shared" si="1"/>
        <v>108.44484231547887</v>
      </c>
      <c r="AE10">
        <f>'IDT-1'!E10</f>
        <v>0</v>
      </c>
      <c r="AF10" s="24"/>
      <c r="AG10">
        <f t="shared" si="2"/>
        <v>108.44484231547887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0.97199999999999998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88.76</v>
      </c>
      <c r="AB11" s="75">
        <f>-STOA!Q11</f>
        <v>0</v>
      </c>
      <c r="AC11">
        <f t="shared" si="0"/>
        <v>0.91865336370514561</v>
      </c>
      <c r="AD11">
        <f t="shared" si="1"/>
        <v>108.44484231547887</v>
      </c>
      <c r="AE11">
        <f>'IDT-1'!E11</f>
        <v>0</v>
      </c>
      <c r="AF11" s="24"/>
      <c r="AG11">
        <f t="shared" si="2"/>
        <v>108.44484231547887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0.97199999999999998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88.76</v>
      </c>
      <c r="AB12" s="75">
        <f>-STOA!Q12</f>
        <v>0</v>
      </c>
      <c r="AC12">
        <f t="shared" si="0"/>
        <v>0.91865336370514561</v>
      </c>
      <c r="AD12">
        <f t="shared" si="1"/>
        <v>108.44484231547887</v>
      </c>
      <c r="AE12">
        <f>'IDT-1'!E12</f>
        <v>0</v>
      </c>
      <c r="AF12" s="24"/>
      <c r="AG12">
        <f t="shared" si="2"/>
        <v>108.44484231547887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0.97199999999999998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88.76</v>
      </c>
      <c r="AB13" s="75">
        <f>-STOA!Q13</f>
        <v>0</v>
      </c>
      <c r="AC13">
        <f t="shared" si="0"/>
        <v>0.91865336370514561</v>
      </c>
      <c r="AD13">
        <f t="shared" si="1"/>
        <v>108.44484231547887</v>
      </c>
      <c r="AE13">
        <f>'IDT-1'!E13</f>
        <v>0</v>
      </c>
      <c r="AF13" s="24"/>
      <c r="AG13">
        <f t="shared" si="2"/>
        <v>108.44484231547887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0.97199999999999998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88.76</v>
      </c>
      <c r="AB14" s="75">
        <f>-STOA!Q14</f>
        <v>0</v>
      </c>
      <c r="AC14">
        <f t="shared" si="0"/>
        <v>0.91865336370514561</v>
      </c>
      <c r="AD14">
        <f t="shared" si="1"/>
        <v>108.44484231547887</v>
      </c>
      <c r="AE14">
        <f>'IDT-1'!E14</f>
        <v>0</v>
      </c>
      <c r="AF14" s="24"/>
      <c r="AG14">
        <f t="shared" si="2"/>
        <v>108.44484231547887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0.97199999999999998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88.76</v>
      </c>
      <c r="AB15" s="75">
        <f>-STOA!Q15</f>
        <v>0</v>
      </c>
      <c r="AC15">
        <f t="shared" si="0"/>
        <v>0.91865336370514561</v>
      </c>
      <c r="AD15">
        <f t="shared" si="1"/>
        <v>108.44484231547887</v>
      </c>
      <c r="AE15">
        <f>'IDT-1'!E15</f>
        <v>0</v>
      </c>
      <c r="AF15" s="24"/>
      <c r="AG15">
        <f t="shared" si="2"/>
        <v>108.44484231547887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0.97199999999999998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88.76</v>
      </c>
      <c r="AB16" s="75">
        <f>-STOA!Q16</f>
        <v>0</v>
      </c>
      <c r="AC16">
        <f t="shared" si="0"/>
        <v>0.91865336370514561</v>
      </c>
      <c r="AD16">
        <f t="shared" si="1"/>
        <v>108.44484231547887</v>
      </c>
      <c r="AE16">
        <f>'IDT-1'!E16</f>
        <v>0</v>
      </c>
      <c r="AF16" s="24"/>
      <c r="AG16">
        <f t="shared" si="2"/>
        <v>108.44484231547887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0.97199999999999998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88.76</v>
      </c>
      <c r="AB17" s="75">
        <f>-STOA!Q17</f>
        <v>0</v>
      </c>
      <c r="AC17">
        <f t="shared" si="0"/>
        <v>0.91865336370514561</v>
      </c>
      <c r="AD17">
        <f t="shared" si="1"/>
        <v>108.44484231547887</v>
      </c>
      <c r="AE17">
        <f>'IDT-1'!E17</f>
        <v>0</v>
      </c>
      <c r="AF17" s="24"/>
      <c r="AG17">
        <f t="shared" si="2"/>
        <v>108.44484231547887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0.97199999999999998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88.76</v>
      </c>
      <c r="AB18" s="75">
        <f>-STOA!Q18</f>
        <v>0</v>
      </c>
      <c r="AC18">
        <f t="shared" si="0"/>
        <v>0.91865336370514561</v>
      </c>
      <c r="AD18">
        <f t="shared" si="1"/>
        <v>108.44484231547887</v>
      </c>
      <c r="AE18">
        <f>'IDT-1'!E18</f>
        <v>0</v>
      </c>
      <c r="AF18" s="24"/>
      <c r="AG18">
        <f t="shared" si="2"/>
        <v>108.44484231547887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0.97199999999999998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88.76</v>
      </c>
      <c r="AB19" s="75">
        <f>-STOA!Q19</f>
        <v>0</v>
      </c>
      <c r="AC19">
        <f t="shared" si="0"/>
        <v>0.91865336370514561</v>
      </c>
      <c r="AD19">
        <f t="shared" si="1"/>
        <v>108.44484231547887</v>
      </c>
      <c r="AE19">
        <f>'IDT-1'!E19</f>
        <v>0</v>
      </c>
      <c r="AF19" s="24"/>
      <c r="AG19">
        <f t="shared" si="2"/>
        <v>108.44484231547887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0.97199999999999998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88.76</v>
      </c>
      <c r="AB20" s="75">
        <f>-STOA!Q20</f>
        <v>0</v>
      </c>
      <c r="AC20">
        <f t="shared" si="0"/>
        <v>0.91865336370514561</v>
      </c>
      <c r="AD20">
        <f t="shared" si="1"/>
        <v>108.44484231547887</v>
      </c>
      <c r="AE20">
        <f>'IDT-1'!E20</f>
        <v>0</v>
      </c>
      <c r="AF20" s="24"/>
      <c r="AG20">
        <f t="shared" si="2"/>
        <v>108.44484231547887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0.97199999999999998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88.76</v>
      </c>
      <c r="AB21" s="75">
        <f>-STOA!Q21</f>
        <v>0</v>
      </c>
      <c r="AC21">
        <f t="shared" si="0"/>
        <v>0.91865336370514561</v>
      </c>
      <c r="AD21">
        <f t="shared" si="1"/>
        <v>108.44484231547887</v>
      </c>
      <c r="AE21">
        <f>'IDT-1'!E21</f>
        <v>0</v>
      </c>
      <c r="AF21" s="24"/>
      <c r="AG21">
        <f t="shared" si="2"/>
        <v>108.44484231547887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0.97199999999999998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88.76</v>
      </c>
      <c r="AB22" s="75">
        <f>-STOA!Q22</f>
        <v>0</v>
      </c>
      <c r="AC22">
        <f t="shared" si="0"/>
        <v>0.91865336370514561</v>
      </c>
      <c r="AD22">
        <f t="shared" si="1"/>
        <v>108.44484231547887</v>
      </c>
      <c r="AE22">
        <f>'IDT-1'!E22</f>
        <v>0</v>
      </c>
      <c r="AF22" s="24"/>
      <c r="AG22">
        <f t="shared" si="2"/>
        <v>108.44484231547887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0.97199999999999998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88.76</v>
      </c>
      <c r="AB23" s="75">
        <f>-STOA!Q23</f>
        <v>0</v>
      </c>
      <c r="AC23">
        <f t="shared" si="0"/>
        <v>0.91865336370514561</v>
      </c>
      <c r="AD23">
        <f t="shared" si="1"/>
        <v>108.44484231547887</v>
      </c>
      <c r="AE23">
        <f>'IDT-1'!E23</f>
        <v>0</v>
      </c>
      <c r="AF23" s="24"/>
      <c r="AG23">
        <f t="shared" si="2"/>
        <v>108.44484231547887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1.0691999999999999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88.76</v>
      </c>
      <c r="AB24" s="75">
        <f>-STOA!Q24</f>
        <v>0</v>
      </c>
      <c r="AC24">
        <f t="shared" si="0"/>
        <v>0.91946984370514551</v>
      </c>
      <c r="AD24">
        <f t="shared" si="1"/>
        <v>108.54122583547885</v>
      </c>
      <c r="AE24">
        <f>'IDT-1'!E24</f>
        <v>0</v>
      </c>
      <c r="AF24" s="24"/>
      <c r="AG24">
        <f t="shared" si="2"/>
        <v>108.54122583547885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1.0691999999999999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19.631495679183999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88.76</v>
      </c>
      <c r="AB25" s="75">
        <f>-STOA!Q25</f>
        <v>0</v>
      </c>
      <c r="AC25">
        <f t="shared" si="0"/>
        <v>0.91946984370514551</v>
      </c>
      <c r="AD25">
        <f t="shared" si="1"/>
        <v>108.54122583547885</v>
      </c>
      <c r="AE25">
        <f>'IDT-1'!E25</f>
        <v>0</v>
      </c>
      <c r="AF25" s="24"/>
      <c r="AG25">
        <f t="shared" si="2"/>
        <v>108.54122583547885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1.0691999999999999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19.631495679183999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88.76</v>
      </c>
      <c r="AB26" s="75">
        <f>-STOA!Q26</f>
        <v>0</v>
      </c>
      <c r="AC26">
        <f t="shared" si="0"/>
        <v>0.91946984370514551</v>
      </c>
      <c r="AD26">
        <f t="shared" si="1"/>
        <v>108.54122583547885</v>
      </c>
      <c r="AE26">
        <f>'IDT-1'!E26</f>
        <v>0</v>
      </c>
      <c r="AF26" s="24"/>
      <c r="AG26">
        <f t="shared" si="2"/>
        <v>108.54122583547885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1.0691999999999999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88.76</v>
      </c>
      <c r="AB27" s="75">
        <f>-STOA!Q27</f>
        <v>0</v>
      </c>
      <c r="AC27">
        <f t="shared" si="0"/>
        <v>0.91416527999999997</v>
      </c>
      <c r="AD27">
        <f t="shared" si="1"/>
        <v>107.91503471999999</v>
      </c>
      <c r="AE27">
        <f>'IDT-1'!E27</f>
        <v>0</v>
      </c>
      <c r="AF27" s="24"/>
      <c r="AG27">
        <f t="shared" si="2"/>
        <v>107.91503471999999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1.0691999999999999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88.76</v>
      </c>
      <c r="AB28" s="75">
        <f>-STOA!Q28</f>
        <v>0</v>
      </c>
      <c r="AC28">
        <f t="shared" si="0"/>
        <v>0.91416527999999997</v>
      </c>
      <c r="AD28">
        <f t="shared" si="1"/>
        <v>107.91503471999999</v>
      </c>
      <c r="AE28">
        <f>'IDT-1'!E28</f>
        <v>0</v>
      </c>
      <c r="AF28" s="24"/>
      <c r="AG28">
        <f t="shared" si="2"/>
        <v>107.91503471999999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1.0691999999999999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88.76</v>
      </c>
      <c r="AB29" s="75">
        <f>-STOA!Q29</f>
        <v>0</v>
      </c>
      <c r="AC29">
        <f t="shared" si="0"/>
        <v>0.94776527999999993</v>
      </c>
      <c r="AD29">
        <f t="shared" si="1"/>
        <v>111.88143472</v>
      </c>
      <c r="AE29">
        <f>'IDT-1'!E29</f>
        <v>0</v>
      </c>
      <c r="AF29" s="24"/>
      <c r="AG29">
        <f t="shared" si="2"/>
        <v>111.88143472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1.0691999999999999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88.76</v>
      </c>
      <c r="AB30" s="75">
        <f>-STOA!Q30</f>
        <v>0</v>
      </c>
      <c r="AC30">
        <f t="shared" si="0"/>
        <v>0.94776527999999993</v>
      </c>
      <c r="AD30">
        <f t="shared" si="1"/>
        <v>111.88143472</v>
      </c>
      <c r="AE30">
        <f>'IDT-1'!E30</f>
        <v>0</v>
      </c>
      <c r="AF30" s="24"/>
      <c r="AG30">
        <f t="shared" si="2"/>
        <v>111.88143472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1.0691999999999999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9.02</v>
      </c>
      <c r="Z31" s="34">
        <f>IEX!Q31</f>
        <v>0</v>
      </c>
      <c r="AA31" s="75">
        <f>STOA!K31</f>
        <v>88.76</v>
      </c>
      <c r="AB31" s="75">
        <f>-STOA!Q31</f>
        <v>0</v>
      </c>
      <c r="AC31">
        <f t="shared" si="0"/>
        <v>1.0603252799999998</v>
      </c>
      <c r="AD31">
        <f t="shared" si="1"/>
        <v>125.16887471999999</v>
      </c>
      <c r="AE31">
        <f>'IDT-1'!E31</f>
        <v>0</v>
      </c>
      <c r="AF31" s="24"/>
      <c r="AG31">
        <f t="shared" si="2"/>
        <v>125.16887471999999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4.38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1.0691999999999999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8.06</v>
      </c>
      <c r="Z32" s="34">
        <f>IEX!Q32</f>
        <v>0</v>
      </c>
      <c r="AA32" s="75">
        <f>STOA!K32</f>
        <v>88.76</v>
      </c>
      <c r="AB32" s="75">
        <f>-STOA!Q32</f>
        <v>0</v>
      </c>
      <c r="AC32">
        <f t="shared" si="0"/>
        <v>1.05200928</v>
      </c>
      <c r="AD32">
        <f t="shared" si="1"/>
        <v>124.18719071999999</v>
      </c>
      <c r="AE32">
        <f>'IDT-1'!E32</f>
        <v>0</v>
      </c>
      <c r="AF32" s="24"/>
      <c r="AG32">
        <f t="shared" si="2"/>
        <v>124.18719071999999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4.3499999999999996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1.0691999999999999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13.05</v>
      </c>
      <c r="Z33" s="34">
        <f>IEX!Q33</f>
        <v>0</v>
      </c>
      <c r="AA33" s="75">
        <f>STOA!K33</f>
        <v>88.76</v>
      </c>
      <c r="AB33" s="75">
        <f>-STOA!Q33</f>
        <v>0</v>
      </c>
      <c r="AC33">
        <f t="shared" si="0"/>
        <v>1.0922452799999998</v>
      </c>
      <c r="AD33">
        <f t="shared" si="1"/>
        <v>128.93695472000002</v>
      </c>
      <c r="AE33">
        <f>'IDT-1'!E33</f>
        <v>0</v>
      </c>
      <c r="AF33" s="24"/>
      <c r="AG33">
        <f t="shared" si="2"/>
        <v>128.93695472000002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4.1500000000000004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1.0691999999999999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19.86</v>
      </c>
      <c r="Z34" s="34">
        <f>IEX!Q34</f>
        <v>0</v>
      </c>
      <c r="AA34" s="75">
        <f>STOA!K34</f>
        <v>88.76</v>
      </c>
      <c r="AB34" s="75">
        <f>-STOA!Q34</f>
        <v>0</v>
      </c>
      <c r="AC34">
        <f t="shared" si="0"/>
        <v>1.1324812799999999</v>
      </c>
      <c r="AD34">
        <f t="shared" si="1"/>
        <v>133.68671871999999</v>
      </c>
      <c r="AE34">
        <f>'IDT-1'!E34</f>
        <v>0</v>
      </c>
      <c r="AF34" s="24"/>
      <c r="AG34">
        <f t="shared" si="2"/>
        <v>133.68671871999999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2.13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1.0691999999999999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22.35</v>
      </c>
      <c r="Z35" s="34">
        <f>IEX!Q35</f>
        <v>0</v>
      </c>
      <c r="AA35" s="75">
        <f>STOA!K35</f>
        <v>88.76</v>
      </c>
      <c r="AB35" s="75">
        <f>-STOA!Q35</f>
        <v>0</v>
      </c>
      <c r="AC35">
        <f t="shared" si="0"/>
        <v>1.16465328</v>
      </c>
      <c r="AD35">
        <f t="shared" si="1"/>
        <v>137.48454672</v>
      </c>
      <c r="AE35">
        <f>'IDT-1'!E35</f>
        <v>0</v>
      </c>
      <c r="AF35" s="24"/>
      <c r="AG35">
        <f t="shared" si="2"/>
        <v>137.48454672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3.47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1.0691999999999999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22.7</v>
      </c>
      <c r="Z36" s="34">
        <f>IEX!Q36</f>
        <v>0</v>
      </c>
      <c r="AA36" s="75">
        <f>STOA!K36</f>
        <v>88.76</v>
      </c>
      <c r="AB36" s="75">
        <f>-STOA!Q36</f>
        <v>0</v>
      </c>
      <c r="AC36">
        <f t="shared" si="0"/>
        <v>1.1691052799999999</v>
      </c>
      <c r="AD36">
        <f t="shared" si="1"/>
        <v>138.01009472000001</v>
      </c>
      <c r="AE36">
        <f>'IDT-1'!E36</f>
        <v>0</v>
      </c>
      <c r="AF36" s="24"/>
      <c r="AG36">
        <f t="shared" si="2"/>
        <v>138.01009472000001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3.65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1.0691999999999999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19.2</v>
      </c>
      <c r="Z37" s="34">
        <f>IEX!Q37</f>
        <v>0</v>
      </c>
      <c r="AA37" s="75">
        <f>STOA!K37</f>
        <v>88.76</v>
      </c>
      <c r="AB37" s="75">
        <f>-STOA!Q37</f>
        <v>0</v>
      </c>
      <c r="AC37">
        <f t="shared" si="0"/>
        <v>1.15222128</v>
      </c>
      <c r="AD37">
        <f t="shared" si="1"/>
        <v>136.01697872</v>
      </c>
      <c r="AE37">
        <f>'IDT-1'!E37</f>
        <v>0</v>
      </c>
      <c r="AF37" s="24"/>
      <c r="AG37">
        <f t="shared" si="2"/>
        <v>136.01697872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5.14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1.0691999999999999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20.6</v>
      </c>
      <c r="Z38" s="34">
        <f>IEX!Q38</f>
        <v>0</v>
      </c>
      <c r="AA38" s="75">
        <f>STOA!K38</f>
        <v>88.76</v>
      </c>
      <c r="AB38" s="75">
        <f>-STOA!Q38</f>
        <v>0</v>
      </c>
      <c r="AC38">
        <f t="shared" si="0"/>
        <v>1.16893728</v>
      </c>
      <c r="AD38">
        <f t="shared" si="1"/>
        <v>137.99026272</v>
      </c>
      <c r="AE38">
        <f>'IDT-1'!E38</f>
        <v>0</v>
      </c>
      <c r="AF38" s="24"/>
      <c r="AG38">
        <f t="shared" si="2"/>
        <v>137.99026272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5.73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1.0691999999999999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23.51</v>
      </c>
      <c r="Z39" s="34">
        <f>IEX!Q39</f>
        <v>0</v>
      </c>
      <c r="AA39" s="75">
        <f>STOA!K39</f>
        <v>88.76</v>
      </c>
      <c r="AB39" s="75">
        <f>-STOA!Q39</f>
        <v>0</v>
      </c>
      <c r="AC39">
        <f t="shared" si="0"/>
        <v>1.19707728</v>
      </c>
      <c r="AD39">
        <f t="shared" si="1"/>
        <v>141.31212271999999</v>
      </c>
      <c r="AE39">
        <f>'IDT-1'!E39</f>
        <v>0</v>
      </c>
      <c r="AF39" s="24"/>
      <c r="AG39">
        <f t="shared" si="2"/>
        <v>141.31212271999999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6.17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1.0691999999999999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23.12</v>
      </c>
      <c r="Z40" s="34">
        <f>IEX!Q40</f>
        <v>0</v>
      </c>
      <c r="AA40" s="75">
        <f>STOA!K40</f>
        <v>88.76</v>
      </c>
      <c r="AB40" s="75">
        <f>-STOA!Q40</f>
        <v>0</v>
      </c>
      <c r="AC40">
        <f t="shared" si="0"/>
        <v>1.1975812800000001</v>
      </c>
      <c r="AD40">
        <f t="shared" si="1"/>
        <v>141.37161872000001</v>
      </c>
      <c r="AE40">
        <f>'IDT-1'!E40</f>
        <v>0</v>
      </c>
      <c r="AF40" s="24"/>
      <c r="AG40">
        <f t="shared" si="2"/>
        <v>141.37161872000001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6.62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1.0691999999999999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23.6</v>
      </c>
      <c r="Z41" s="34">
        <f>IEX!Q41</f>
        <v>0</v>
      </c>
      <c r="AA41" s="75">
        <f>STOA!K41</f>
        <v>88.76</v>
      </c>
      <c r="AB41" s="75">
        <f>-STOA!Q41</f>
        <v>0</v>
      </c>
      <c r="AC41">
        <f t="shared" si="0"/>
        <v>1.19716128</v>
      </c>
      <c r="AD41">
        <f t="shared" si="1"/>
        <v>141.32203872000002</v>
      </c>
      <c r="AE41">
        <f>'IDT-1'!E41</f>
        <v>0</v>
      </c>
      <c r="AF41" s="24"/>
      <c r="AG41">
        <f t="shared" si="2"/>
        <v>141.32203872000002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6.09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1.0691999999999999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24.47</v>
      </c>
      <c r="Z42" s="34">
        <f>IEX!Q42</f>
        <v>0</v>
      </c>
      <c r="AA42" s="75">
        <f>STOA!K42</f>
        <v>88.76</v>
      </c>
      <c r="AB42" s="75">
        <f>-STOA!Q42</f>
        <v>0</v>
      </c>
      <c r="AC42">
        <f t="shared" si="0"/>
        <v>1.1969932799999998</v>
      </c>
      <c r="AD42">
        <f t="shared" si="1"/>
        <v>141.30220671999999</v>
      </c>
      <c r="AE42">
        <f>'IDT-1'!E42</f>
        <v>0</v>
      </c>
      <c r="AF42" s="24"/>
      <c r="AG42">
        <f t="shared" si="2"/>
        <v>141.30220671999999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5.2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1.0691999999999999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21.97</v>
      </c>
      <c r="Z43" s="34">
        <f>IEX!Q43</f>
        <v>0</v>
      </c>
      <c r="AA43" s="75">
        <f>STOA!K43</f>
        <v>88.76</v>
      </c>
      <c r="AB43" s="75">
        <f>-STOA!Q43</f>
        <v>0</v>
      </c>
      <c r="AC43">
        <f t="shared" si="0"/>
        <v>1.1890132799999997</v>
      </c>
      <c r="AD43">
        <f t="shared" si="1"/>
        <v>140.36018671999997</v>
      </c>
      <c r="AE43">
        <f>'IDT-1'!E43</f>
        <v>0</v>
      </c>
      <c r="AF43" s="24"/>
      <c r="AG43">
        <f t="shared" si="2"/>
        <v>140.36018671999997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6.75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1.0691999999999999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20.73</v>
      </c>
      <c r="Z44" s="34">
        <f>IEX!Q44</f>
        <v>0</v>
      </c>
      <c r="AA44" s="75">
        <f>STOA!K44</f>
        <v>88.76</v>
      </c>
      <c r="AB44" s="75">
        <f>-STOA!Q44</f>
        <v>0</v>
      </c>
      <c r="AC44">
        <f t="shared" si="0"/>
        <v>1.18136928</v>
      </c>
      <c r="AD44">
        <f t="shared" si="1"/>
        <v>139.45783072</v>
      </c>
      <c r="AE44">
        <f>'IDT-1'!E44</f>
        <v>0</v>
      </c>
      <c r="AF44" s="24"/>
      <c r="AG44">
        <f t="shared" si="2"/>
        <v>139.45783072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7.08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1.0691999999999999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131.94</v>
      </c>
      <c r="AB45" s="75">
        <f>-STOA!Q45</f>
        <v>0</v>
      </c>
      <c r="AC45">
        <f t="shared" si="0"/>
        <v>1.31047728</v>
      </c>
      <c r="AD45">
        <f t="shared" si="1"/>
        <v>154.69872272000001</v>
      </c>
      <c r="AE45">
        <f>'IDT-1'!E45</f>
        <v>0</v>
      </c>
      <c r="AF45" s="24"/>
      <c r="AG45">
        <f t="shared" si="2"/>
        <v>154.69872272000001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1.0691999999999999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131.94</v>
      </c>
      <c r="AB46" s="75">
        <f>-STOA!Q46</f>
        <v>0</v>
      </c>
      <c r="AC46">
        <f t="shared" si="0"/>
        <v>1.31047728</v>
      </c>
      <c r="AD46">
        <f t="shared" si="1"/>
        <v>154.69872272000001</v>
      </c>
      <c r="AE46">
        <f>'IDT-1'!E46</f>
        <v>0</v>
      </c>
      <c r="AF46" s="24"/>
      <c r="AG46">
        <f t="shared" si="2"/>
        <v>154.69872272000001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1.0691999999999999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131.94</v>
      </c>
      <c r="AB47" s="75">
        <f>-STOA!Q47</f>
        <v>0</v>
      </c>
      <c r="AC47">
        <f t="shared" si="0"/>
        <v>1.2516772799999998</v>
      </c>
      <c r="AD47">
        <f t="shared" si="1"/>
        <v>147.75752272</v>
      </c>
      <c r="AE47">
        <f>'IDT-1'!E47</f>
        <v>0</v>
      </c>
      <c r="AF47" s="24"/>
      <c r="AG47">
        <f t="shared" si="2"/>
        <v>147.75752272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1.0691999999999999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131.94</v>
      </c>
      <c r="AB48" s="75">
        <f>-STOA!Q48</f>
        <v>0</v>
      </c>
      <c r="AC48">
        <f t="shared" si="0"/>
        <v>1.2516772799999998</v>
      </c>
      <c r="AD48">
        <f t="shared" si="1"/>
        <v>147.75752272</v>
      </c>
      <c r="AE48">
        <f>'IDT-1'!E48</f>
        <v>0</v>
      </c>
      <c r="AF48" s="24"/>
      <c r="AG48">
        <f t="shared" si="2"/>
        <v>147.75752272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1.0691999999999999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17.579999999999995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131.94</v>
      </c>
      <c r="AB49" s="75">
        <f>-STOA!Q49</f>
        <v>0</v>
      </c>
      <c r="AC49">
        <f t="shared" si="0"/>
        <v>1.26494928</v>
      </c>
      <c r="AD49">
        <f t="shared" si="1"/>
        <v>149.32425072000001</v>
      </c>
      <c r="AE49">
        <f>'IDT-1'!E49</f>
        <v>0</v>
      </c>
      <c r="AF49" s="24"/>
      <c r="AG49">
        <f t="shared" si="2"/>
        <v>149.32425072000001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1.0691999999999999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17.579999999999995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131.94</v>
      </c>
      <c r="AB50" s="75">
        <f>-STOA!Q50</f>
        <v>0</v>
      </c>
      <c r="AC50">
        <f t="shared" si="0"/>
        <v>1.26494928</v>
      </c>
      <c r="AD50">
        <f t="shared" si="1"/>
        <v>149.32425072000001</v>
      </c>
      <c r="AE50">
        <f>'IDT-1'!E50</f>
        <v>0</v>
      </c>
      <c r="AF50" s="24"/>
      <c r="AG50">
        <f t="shared" si="2"/>
        <v>149.32425072000001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1.0691999999999999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17.579999999999995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131.94</v>
      </c>
      <c r="AB51" s="75">
        <f>-STOA!Q51</f>
        <v>0</v>
      </c>
      <c r="AC51">
        <f t="shared" si="0"/>
        <v>1.26494928</v>
      </c>
      <c r="AD51">
        <f t="shared" si="1"/>
        <v>149.32425072000001</v>
      </c>
      <c r="AE51">
        <f>'IDT-1'!E51</f>
        <v>0</v>
      </c>
      <c r="AF51" s="24"/>
      <c r="AG51">
        <f t="shared" si="2"/>
        <v>149.32425072000001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0.89910000000000012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19.631495679183999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131.94</v>
      </c>
      <c r="AB52" s="75">
        <f>-STOA!Q52</f>
        <v>0</v>
      </c>
      <c r="AC52">
        <f t="shared" si="0"/>
        <v>1.2807530037051453</v>
      </c>
      <c r="AD52">
        <f t="shared" si="1"/>
        <v>151.18984267547884</v>
      </c>
      <c r="AE52">
        <f>'IDT-1'!E52</f>
        <v>0</v>
      </c>
      <c r="AF52" s="24"/>
      <c r="AG52">
        <f t="shared" si="2"/>
        <v>151.18984267547884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0.89910000000000012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19.631495679183999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131.94</v>
      </c>
      <c r="AB53" s="75">
        <f>-STOA!Q53</f>
        <v>0</v>
      </c>
      <c r="AC53">
        <f t="shared" si="0"/>
        <v>1.2807530037051453</v>
      </c>
      <c r="AD53">
        <f t="shared" si="1"/>
        <v>151.18984267547884</v>
      </c>
      <c r="AE53">
        <f>'IDT-1'!E53</f>
        <v>0</v>
      </c>
      <c r="AF53" s="24"/>
      <c r="AG53">
        <f t="shared" si="2"/>
        <v>151.18984267547884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0.89910000000000012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19.631495679183999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131.94</v>
      </c>
      <c r="AB54" s="75">
        <f>-STOA!Q54</f>
        <v>0</v>
      </c>
      <c r="AC54">
        <f t="shared" si="0"/>
        <v>1.2807530037051453</v>
      </c>
      <c r="AD54">
        <f t="shared" si="1"/>
        <v>151.18984267547884</v>
      </c>
      <c r="AE54">
        <f>'IDT-1'!E54</f>
        <v>0</v>
      </c>
      <c r="AF54" s="24"/>
      <c r="AG54">
        <f t="shared" si="2"/>
        <v>151.18984267547884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0.89910000000000012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19.631495679183999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131.94</v>
      </c>
      <c r="AB55" s="75">
        <f>-STOA!Q55</f>
        <v>0</v>
      </c>
      <c r="AC55">
        <f t="shared" si="0"/>
        <v>1.2807530037051453</v>
      </c>
      <c r="AD55">
        <f t="shared" si="1"/>
        <v>151.18984267547884</v>
      </c>
      <c r="AE55">
        <f>'IDT-1'!E55</f>
        <v>0</v>
      </c>
      <c r="AF55" s="24"/>
      <c r="AG55">
        <f t="shared" si="2"/>
        <v>151.18984267547884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0.89910000000000012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19.631495679183999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131.94</v>
      </c>
      <c r="AB56" s="75">
        <f>-STOA!Q56</f>
        <v>0</v>
      </c>
      <c r="AC56">
        <f t="shared" si="0"/>
        <v>1.2807530037051453</v>
      </c>
      <c r="AD56">
        <f t="shared" si="1"/>
        <v>151.18984267547884</v>
      </c>
      <c r="AE56">
        <f>'IDT-1'!E56</f>
        <v>0</v>
      </c>
      <c r="AF56" s="24"/>
      <c r="AG56">
        <f t="shared" si="2"/>
        <v>151.18984267547884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0.89910000000000012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19.631495679183999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131.94</v>
      </c>
      <c r="AB57" s="75">
        <f>-STOA!Q57</f>
        <v>0</v>
      </c>
      <c r="AC57">
        <f t="shared" si="0"/>
        <v>1.2807530037051453</v>
      </c>
      <c r="AD57">
        <f t="shared" si="1"/>
        <v>151.18984267547884</v>
      </c>
      <c r="AE57">
        <f>'IDT-1'!E57</f>
        <v>0</v>
      </c>
      <c r="AF57" s="24"/>
      <c r="AG57">
        <f t="shared" si="2"/>
        <v>151.18984267547884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0.89910000000000012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19.631495679183999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131.94</v>
      </c>
      <c r="AB58" s="75">
        <f>-STOA!Q58</f>
        <v>0</v>
      </c>
      <c r="AC58">
        <f t="shared" si="0"/>
        <v>1.2807530037051453</v>
      </c>
      <c r="AD58">
        <f t="shared" si="1"/>
        <v>151.18984267547884</v>
      </c>
      <c r="AE58">
        <f>'IDT-1'!E58</f>
        <v>0</v>
      </c>
      <c r="AF58" s="24"/>
      <c r="AG58">
        <f t="shared" si="2"/>
        <v>151.18984267547884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0.89910000000000012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19.631495679183999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131.94</v>
      </c>
      <c r="AB59" s="75">
        <f>-STOA!Q59</f>
        <v>0</v>
      </c>
      <c r="AC59">
        <f t="shared" si="0"/>
        <v>1.2807530037051453</v>
      </c>
      <c r="AD59">
        <f t="shared" si="1"/>
        <v>151.18984267547884</v>
      </c>
      <c r="AE59">
        <f>'IDT-1'!E59</f>
        <v>0</v>
      </c>
      <c r="AF59" s="24"/>
      <c r="AG59">
        <f t="shared" si="2"/>
        <v>151.18984267547884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0.89910000000000012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19.631495679183999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131.94</v>
      </c>
      <c r="AB60" s="75">
        <f>-STOA!Q60</f>
        <v>0</v>
      </c>
      <c r="AC60">
        <f t="shared" si="0"/>
        <v>1.2807530037051453</v>
      </c>
      <c r="AD60">
        <f t="shared" si="1"/>
        <v>151.18984267547884</v>
      </c>
      <c r="AE60">
        <f>'IDT-1'!E60</f>
        <v>0</v>
      </c>
      <c r="AF60" s="24"/>
      <c r="AG60">
        <f t="shared" si="2"/>
        <v>151.18984267547884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0.89910000000000012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19.631495679183999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131.94</v>
      </c>
      <c r="AB61" s="75">
        <f>-STOA!Q61</f>
        <v>0</v>
      </c>
      <c r="AC61">
        <f t="shared" si="0"/>
        <v>1.2807530037051453</v>
      </c>
      <c r="AD61">
        <f t="shared" si="1"/>
        <v>151.18984267547884</v>
      </c>
      <c r="AE61">
        <f>'IDT-1'!E61</f>
        <v>0</v>
      </c>
      <c r="AF61" s="24"/>
      <c r="AG61">
        <f t="shared" si="2"/>
        <v>151.18984267547884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0.89910000000000012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19.631495679183999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131.94</v>
      </c>
      <c r="AB62" s="75">
        <f>-STOA!Q62</f>
        <v>0</v>
      </c>
      <c r="AC62">
        <f t="shared" si="0"/>
        <v>1.2807530037051453</v>
      </c>
      <c r="AD62">
        <f t="shared" si="1"/>
        <v>151.18984267547884</v>
      </c>
      <c r="AE62">
        <f>'IDT-1'!E62</f>
        <v>0</v>
      </c>
      <c r="AF62" s="24"/>
      <c r="AG62">
        <f t="shared" si="2"/>
        <v>151.18984267547884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0.89910000000000012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19.631495679183999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131.94</v>
      </c>
      <c r="AB63" s="75">
        <f>-STOA!Q63</f>
        <v>0</v>
      </c>
      <c r="AC63">
        <f t="shared" si="0"/>
        <v>1.2807530037051453</v>
      </c>
      <c r="AD63">
        <f t="shared" si="1"/>
        <v>151.18984267547884</v>
      </c>
      <c r="AE63">
        <f>'IDT-1'!E63</f>
        <v>0</v>
      </c>
      <c r="AF63" s="24"/>
      <c r="AG63">
        <f t="shared" si="2"/>
        <v>151.18984267547884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0.89910000000000012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19.631495679183999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131.94</v>
      </c>
      <c r="AB64" s="75">
        <f>-STOA!Q64</f>
        <v>0</v>
      </c>
      <c r="AC64">
        <f t="shared" si="0"/>
        <v>1.2807530037051453</v>
      </c>
      <c r="AD64">
        <f t="shared" si="1"/>
        <v>151.18984267547884</v>
      </c>
      <c r="AE64">
        <f>'IDT-1'!E64</f>
        <v>0</v>
      </c>
      <c r="AF64" s="24"/>
      <c r="AG64">
        <f t="shared" si="2"/>
        <v>151.18984267547884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0.89910000000000012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19.631495679183999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131.94</v>
      </c>
      <c r="AB65" s="75">
        <f>-STOA!Q65</f>
        <v>0</v>
      </c>
      <c r="AC65">
        <f t="shared" si="0"/>
        <v>1.2807530037051453</v>
      </c>
      <c r="AD65">
        <f t="shared" si="1"/>
        <v>151.18984267547884</v>
      </c>
      <c r="AE65">
        <f>'IDT-1'!E65</f>
        <v>0</v>
      </c>
      <c r="AF65" s="24"/>
      <c r="AG65">
        <f t="shared" si="2"/>
        <v>151.18984267547884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0.89910000000000012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19.631495679183999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131.94</v>
      </c>
      <c r="AB66" s="75">
        <f>-STOA!Q66</f>
        <v>0</v>
      </c>
      <c r="AC66">
        <f t="shared" si="0"/>
        <v>1.2807530037051453</v>
      </c>
      <c r="AD66">
        <f t="shared" si="1"/>
        <v>151.18984267547884</v>
      </c>
      <c r="AE66">
        <f>'IDT-1'!E66</f>
        <v>0</v>
      </c>
      <c r="AF66" s="24"/>
      <c r="AG66">
        <f t="shared" si="2"/>
        <v>151.18984267547884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0.89910000000000012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19.631495679183999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131.94</v>
      </c>
      <c r="AB67" s="75">
        <f>-STOA!Q67</f>
        <v>0</v>
      </c>
      <c r="AC67">
        <f t="shared" si="0"/>
        <v>1.2807530037051453</v>
      </c>
      <c r="AD67">
        <f t="shared" si="1"/>
        <v>151.18984267547884</v>
      </c>
      <c r="AE67">
        <f>'IDT-1'!E67</f>
        <v>0</v>
      </c>
      <c r="AF67" s="24"/>
      <c r="AG67">
        <f t="shared" si="2"/>
        <v>151.18984267547884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1.1421000000000001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19.631495679183999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125.03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1.2247502037051456</v>
      </c>
      <c r="AD68">
        <f t="shared" ref="AD68:AD98" si="4">SUM(B68:AB68,AI68:AR68)-AC68</f>
        <v>144.57884547547886</v>
      </c>
      <c r="AE68">
        <f>'IDT-1'!E68</f>
        <v>0</v>
      </c>
      <c r="AF68" s="24"/>
      <c r="AG68">
        <f t="shared" ref="AG68:AG98" si="5">SUM(AD68:AF68)</f>
        <v>144.57884547547886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1.1421000000000001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116.01</v>
      </c>
      <c r="AB69" s="75">
        <f>-STOA!Q69</f>
        <v>0</v>
      </c>
      <c r="AC69">
        <f t="shared" si="3"/>
        <v>1.2578336400000001</v>
      </c>
      <c r="AD69">
        <f t="shared" si="4"/>
        <v>148.48426636000002</v>
      </c>
      <c r="AE69">
        <f>'IDT-1'!E69</f>
        <v>0</v>
      </c>
      <c r="AF69" s="24"/>
      <c r="AG69">
        <f t="shared" si="5"/>
        <v>148.48426636000002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9.59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1.1421000000000001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106.9</v>
      </c>
      <c r="AB70" s="75">
        <f>-STOA!Q70</f>
        <v>0</v>
      </c>
      <c r="AC70">
        <f t="shared" si="3"/>
        <v>1.18130964</v>
      </c>
      <c r="AD70">
        <f t="shared" si="4"/>
        <v>139.45079036000001</v>
      </c>
      <c r="AE70">
        <f>'IDT-1'!E70</f>
        <v>0</v>
      </c>
      <c r="AF70" s="24"/>
      <c r="AG70">
        <f t="shared" si="5"/>
        <v>139.45079036000001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9.59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1.1421000000000001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5.86</v>
      </c>
      <c r="Z71" s="34">
        <f>IEX!Q71</f>
        <v>0</v>
      </c>
      <c r="AA71" s="75">
        <f>STOA!K71</f>
        <v>88.76</v>
      </c>
      <c r="AB71" s="75">
        <f>-STOA!Q71</f>
        <v>0</v>
      </c>
      <c r="AC71">
        <f t="shared" si="3"/>
        <v>1.0527056399999999</v>
      </c>
      <c r="AD71">
        <f t="shared" si="4"/>
        <v>124.26939436000001</v>
      </c>
      <c r="AE71">
        <f>'IDT-1'!E71</f>
        <v>0</v>
      </c>
      <c r="AF71" s="24"/>
      <c r="AG71">
        <f t="shared" si="5"/>
        <v>124.26939436000001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6.56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1.1421000000000001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8.06</v>
      </c>
      <c r="Z72" s="34">
        <f>IEX!Q72</f>
        <v>0</v>
      </c>
      <c r="AA72" s="75">
        <f>STOA!K72</f>
        <v>88.76</v>
      </c>
      <c r="AB72" s="75">
        <f>-STOA!Q72</f>
        <v>0</v>
      </c>
      <c r="AC72">
        <f t="shared" si="3"/>
        <v>1.0692536399999999</v>
      </c>
      <c r="AD72">
        <f t="shared" si="4"/>
        <v>126.22284636000001</v>
      </c>
      <c r="AE72">
        <f>'IDT-1'!E72</f>
        <v>0</v>
      </c>
      <c r="AF72" s="24"/>
      <c r="AG72">
        <f t="shared" si="5"/>
        <v>126.22284636000001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6.33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1.1421000000000001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19.77</v>
      </c>
      <c r="Z73" s="34">
        <f>IEX!Q73</f>
        <v>0</v>
      </c>
      <c r="AA73" s="75">
        <f>STOA!K73</f>
        <v>88.76</v>
      </c>
      <c r="AB73" s="75">
        <f>-STOA!Q73</f>
        <v>0</v>
      </c>
      <c r="AC73">
        <f t="shared" si="3"/>
        <v>1.1174696399999999</v>
      </c>
      <c r="AD73">
        <f t="shared" si="4"/>
        <v>131.91463036000002</v>
      </c>
      <c r="AE73">
        <f>'IDT-1'!E73</f>
        <v>0</v>
      </c>
      <c r="AF73" s="24"/>
      <c r="AG73">
        <f t="shared" si="5"/>
        <v>131.91463036000002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0.36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1.1421000000000001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26.48</v>
      </c>
      <c r="Z74" s="34">
        <f>IEX!Q74</f>
        <v>0</v>
      </c>
      <c r="AA74" s="75">
        <f>STOA!K74</f>
        <v>88.76</v>
      </c>
      <c r="AB74" s="75">
        <f>-STOA!Q74</f>
        <v>0</v>
      </c>
      <c r="AC74">
        <f t="shared" si="3"/>
        <v>1.1734136400000001</v>
      </c>
      <c r="AD74">
        <f t="shared" si="4"/>
        <v>138.51868636</v>
      </c>
      <c r="AE74">
        <f>'IDT-1'!E74</f>
        <v>0</v>
      </c>
      <c r="AF74" s="24"/>
      <c r="AG74">
        <f t="shared" si="5"/>
        <v>138.51868636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0.31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1.1421000000000001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31.08</v>
      </c>
      <c r="Z75" s="34">
        <f>IEX!Q75</f>
        <v>0</v>
      </c>
      <c r="AA75" s="75">
        <f>STOA!K75</f>
        <v>88.76</v>
      </c>
      <c r="AB75" s="75">
        <f>-STOA!Q75</f>
        <v>0</v>
      </c>
      <c r="AC75">
        <f t="shared" si="3"/>
        <v>1.2137336399999998</v>
      </c>
      <c r="AD75">
        <f t="shared" si="4"/>
        <v>143.27836636000001</v>
      </c>
      <c r="AE75">
        <f>'IDT-1'!E75</f>
        <v>0</v>
      </c>
      <c r="AF75" s="24"/>
      <c r="AG75">
        <f t="shared" si="5"/>
        <v>143.27836636000001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0.51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1.1421000000000001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33.97</v>
      </c>
      <c r="Z76" s="34">
        <f>IEX!Q76</f>
        <v>0</v>
      </c>
      <c r="AA76" s="75">
        <f>STOA!K76</f>
        <v>88.76</v>
      </c>
      <c r="AB76" s="75">
        <f>-STOA!Q76</f>
        <v>0</v>
      </c>
      <c r="AC76">
        <f t="shared" si="3"/>
        <v>1.2380936399999998</v>
      </c>
      <c r="AD76">
        <f t="shared" si="4"/>
        <v>146.15400636000001</v>
      </c>
      <c r="AE76">
        <f>'IDT-1'!E76</f>
        <v>0</v>
      </c>
      <c r="AF76" s="24"/>
      <c r="AG76">
        <f t="shared" si="5"/>
        <v>146.15400636000001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0.52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1.1421000000000001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34.93</v>
      </c>
      <c r="Z77" s="34">
        <f>IEX!Q77</f>
        <v>0</v>
      </c>
      <c r="AA77" s="75">
        <f>STOA!K77</f>
        <v>88.76</v>
      </c>
      <c r="AB77" s="75">
        <f>-STOA!Q77</f>
        <v>0</v>
      </c>
      <c r="AC77">
        <f t="shared" si="3"/>
        <v>1.2459056399999999</v>
      </c>
      <c r="AD77">
        <f t="shared" si="4"/>
        <v>147.07619436000002</v>
      </c>
      <c r="AE77">
        <f>'IDT-1'!E77</f>
        <v>0</v>
      </c>
      <c r="AF77" s="24"/>
      <c r="AG77">
        <f t="shared" si="5"/>
        <v>147.07619436000002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0.49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1.1421000000000001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35.020000000000003</v>
      </c>
      <c r="Z78" s="34">
        <f>IEX!Q78</f>
        <v>0</v>
      </c>
      <c r="AA78" s="75">
        <f>STOA!K78</f>
        <v>88.76</v>
      </c>
      <c r="AB78" s="75">
        <f>-STOA!Q78</f>
        <v>0</v>
      </c>
      <c r="AC78">
        <f t="shared" si="3"/>
        <v>1.2463256399999998</v>
      </c>
      <c r="AD78">
        <f t="shared" si="4"/>
        <v>147.12577435999998</v>
      </c>
      <c r="AE78">
        <f>'IDT-1'!E78</f>
        <v>0</v>
      </c>
      <c r="AF78" s="24"/>
      <c r="AG78">
        <f t="shared" si="5"/>
        <v>147.12577435999998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0.45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1.1421000000000001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16.98</v>
      </c>
      <c r="Z79" s="34">
        <f>IEX!Q79</f>
        <v>0</v>
      </c>
      <c r="AA79" s="75">
        <f>STOA!K79</f>
        <v>88.76</v>
      </c>
      <c r="AB79" s="75">
        <f>-STOA!Q79</f>
        <v>0</v>
      </c>
      <c r="AC79">
        <f t="shared" si="3"/>
        <v>1.2465776399999999</v>
      </c>
      <c r="AD79">
        <f t="shared" si="4"/>
        <v>147.15552236000002</v>
      </c>
      <c r="AE79">
        <f>'IDT-1'!E79</f>
        <v>0</v>
      </c>
      <c r="AF79" s="24"/>
      <c r="AG79">
        <f t="shared" si="5"/>
        <v>147.15552236000002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18.52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1.1421000000000001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20.82</v>
      </c>
      <c r="Z80" s="34">
        <f>IEX!Q80</f>
        <v>0</v>
      </c>
      <c r="AA80" s="75">
        <f>STOA!K80</f>
        <v>88.76</v>
      </c>
      <c r="AB80" s="75">
        <f>-STOA!Q80</f>
        <v>0</v>
      </c>
      <c r="AC80">
        <f t="shared" si="3"/>
        <v>1.2459056400000001</v>
      </c>
      <c r="AD80">
        <f t="shared" si="4"/>
        <v>147.07619436000002</v>
      </c>
      <c r="AE80">
        <f>'IDT-1'!E80</f>
        <v>0</v>
      </c>
      <c r="AF80" s="24"/>
      <c r="AG80">
        <f t="shared" si="5"/>
        <v>147.07619436000002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14.6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1.1907000000000001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17.46</v>
      </c>
      <c r="Z81" s="34">
        <f>IEX!Q81</f>
        <v>0</v>
      </c>
      <c r="AA81" s="75">
        <f>STOA!K81</f>
        <v>88.76</v>
      </c>
      <c r="AB81" s="75">
        <f>-STOA!Q81</f>
        <v>0</v>
      </c>
      <c r="AC81">
        <f t="shared" si="3"/>
        <v>1.2382498800000001</v>
      </c>
      <c r="AD81">
        <f t="shared" si="4"/>
        <v>146.17245012000001</v>
      </c>
      <c r="AE81">
        <f>'IDT-1'!E81</f>
        <v>0</v>
      </c>
      <c r="AF81" s="24"/>
      <c r="AG81">
        <f t="shared" si="5"/>
        <v>146.17245012000001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1.1907000000000001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88.76</v>
      </c>
      <c r="AB82" s="75">
        <f>-STOA!Q82</f>
        <v>0</v>
      </c>
      <c r="AC82">
        <f t="shared" si="3"/>
        <v>1.24698588</v>
      </c>
      <c r="AD82">
        <f t="shared" si="4"/>
        <v>147.20371412</v>
      </c>
      <c r="AE82">
        <f>'IDT-1'!E82</f>
        <v>0</v>
      </c>
      <c r="AF82" s="24"/>
      <c r="AG82">
        <f t="shared" si="5"/>
        <v>147.20371412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35.5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1.1907000000000001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88.76</v>
      </c>
      <c r="AB83" s="75">
        <f>-STOA!Q83</f>
        <v>0</v>
      </c>
      <c r="AC83">
        <f t="shared" si="3"/>
        <v>1.2389218799999999</v>
      </c>
      <c r="AD83">
        <f t="shared" si="4"/>
        <v>146.25177812000001</v>
      </c>
      <c r="AE83">
        <f>'IDT-1'!E83</f>
        <v>0</v>
      </c>
      <c r="AF83" s="24"/>
      <c r="AG83">
        <f t="shared" si="5"/>
        <v>146.25177812000001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34.54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1.1907000000000001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88.76</v>
      </c>
      <c r="AB84" s="75">
        <f>-STOA!Q84</f>
        <v>0</v>
      </c>
      <c r="AC84">
        <f t="shared" si="3"/>
        <v>1.2308578800000001</v>
      </c>
      <c r="AD84">
        <f t="shared" si="4"/>
        <v>145.29984212000002</v>
      </c>
      <c r="AE84">
        <f>'IDT-1'!E84</f>
        <v>0</v>
      </c>
      <c r="AF84" s="24"/>
      <c r="AG84">
        <f t="shared" si="5"/>
        <v>145.29984212000002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33.58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1.1907000000000001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88.76</v>
      </c>
      <c r="AB85" s="75">
        <f>-STOA!Q85</f>
        <v>0</v>
      </c>
      <c r="AC85">
        <f t="shared" si="3"/>
        <v>1.22279388</v>
      </c>
      <c r="AD85">
        <f t="shared" si="4"/>
        <v>144.34790612</v>
      </c>
      <c r="AE85">
        <f>'IDT-1'!E85</f>
        <v>0</v>
      </c>
      <c r="AF85" s="24"/>
      <c r="AG85">
        <f t="shared" si="5"/>
        <v>144.34790612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32.619999999999997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1.1907000000000001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88.76</v>
      </c>
      <c r="AB86" s="75">
        <f>-STOA!Q86</f>
        <v>0</v>
      </c>
      <c r="AC86">
        <f t="shared" si="3"/>
        <v>1.22279388</v>
      </c>
      <c r="AD86">
        <f t="shared" si="4"/>
        <v>144.34790612</v>
      </c>
      <c r="AE86">
        <f>'IDT-1'!E86</f>
        <v>0</v>
      </c>
      <c r="AF86" s="24"/>
      <c r="AG86">
        <f t="shared" si="5"/>
        <v>144.34790612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32.619999999999997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1.1907000000000001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88.76</v>
      </c>
      <c r="AB87" s="75">
        <f>-STOA!Q87</f>
        <v>0</v>
      </c>
      <c r="AC87">
        <f t="shared" si="3"/>
        <v>1.2147298800000002</v>
      </c>
      <c r="AD87">
        <f t="shared" si="4"/>
        <v>143.39597012000002</v>
      </c>
      <c r="AE87">
        <f>'IDT-1'!E87</f>
        <v>0</v>
      </c>
      <c r="AF87" s="24"/>
      <c r="AG87">
        <f t="shared" si="5"/>
        <v>143.39597012000002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31.66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1.1907000000000001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88.76</v>
      </c>
      <c r="AB88" s="75">
        <f>-STOA!Q88</f>
        <v>0</v>
      </c>
      <c r="AC88">
        <f t="shared" si="3"/>
        <v>1.19860188</v>
      </c>
      <c r="AD88">
        <f t="shared" si="4"/>
        <v>141.49209812000001</v>
      </c>
      <c r="AE88">
        <f>'IDT-1'!E88</f>
        <v>0</v>
      </c>
      <c r="AF88" s="24"/>
      <c r="AG88">
        <f t="shared" si="5"/>
        <v>141.49209812000001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29.74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1.1907000000000001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88.76</v>
      </c>
      <c r="AB89" s="75">
        <f>-STOA!Q89</f>
        <v>0</v>
      </c>
      <c r="AC89">
        <f t="shared" si="3"/>
        <v>1.1906218800000001</v>
      </c>
      <c r="AD89">
        <f t="shared" si="4"/>
        <v>140.55007811999999</v>
      </c>
      <c r="AE89">
        <f>'IDT-1'!E89</f>
        <v>0</v>
      </c>
      <c r="AF89" s="24"/>
      <c r="AG89">
        <f t="shared" si="5"/>
        <v>140.55007811999999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28.79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1.1907000000000001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88.76</v>
      </c>
      <c r="AB90" s="75">
        <f>-STOA!Q90</f>
        <v>0</v>
      </c>
      <c r="AC90">
        <f t="shared" si="3"/>
        <v>1.17449388</v>
      </c>
      <c r="AD90">
        <f t="shared" si="4"/>
        <v>138.64620612000002</v>
      </c>
      <c r="AE90">
        <f>'IDT-1'!E90</f>
        <v>0</v>
      </c>
      <c r="AF90" s="24"/>
      <c r="AG90">
        <f t="shared" si="5"/>
        <v>138.64620612000002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26.87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1.1907000000000001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88.76</v>
      </c>
      <c r="AB91" s="75">
        <f>-STOA!Q91</f>
        <v>0</v>
      </c>
      <c r="AC91">
        <f t="shared" si="3"/>
        <v>1.15030188</v>
      </c>
      <c r="AD91">
        <f t="shared" si="4"/>
        <v>135.79039812000002</v>
      </c>
      <c r="AE91">
        <f>'IDT-1'!E91</f>
        <v>0</v>
      </c>
      <c r="AF91" s="24"/>
      <c r="AG91">
        <f t="shared" si="5"/>
        <v>135.79039812000002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23.99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1.1907000000000001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88.76</v>
      </c>
      <c r="AB92" s="75">
        <f>-STOA!Q92</f>
        <v>0</v>
      </c>
      <c r="AC92">
        <f t="shared" si="3"/>
        <v>1.12610988</v>
      </c>
      <c r="AD92">
        <f t="shared" si="4"/>
        <v>132.93459012</v>
      </c>
      <c r="AE92">
        <f>'IDT-1'!E92</f>
        <v>0</v>
      </c>
      <c r="AF92" s="24"/>
      <c r="AG92">
        <f t="shared" si="5"/>
        <v>132.93459012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21.11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1.1907000000000001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88.76</v>
      </c>
      <c r="AB93" s="75">
        <f>-STOA!Q93</f>
        <v>0</v>
      </c>
      <c r="AC93">
        <f t="shared" si="3"/>
        <v>1.10191788</v>
      </c>
      <c r="AD93">
        <f t="shared" si="4"/>
        <v>130.07878212</v>
      </c>
      <c r="AE93">
        <f>'IDT-1'!E93</f>
        <v>0</v>
      </c>
      <c r="AF93" s="24"/>
      <c r="AG93">
        <f t="shared" si="5"/>
        <v>130.07878212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18.23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1.1907000000000001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88.76</v>
      </c>
      <c r="AB94" s="75">
        <f>-STOA!Q94</f>
        <v>0</v>
      </c>
      <c r="AC94">
        <f t="shared" si="3"/>
        <v>1.0857898800000001</v>
      </c>
      <c r="AD94">
        <f t="shared" si="4"/>
        <v>128.17491012000002</v>
      </c>
      <c r="AE94">
        <f>'IDT-1'!E94</f>
        <v>0</v>
      </c>
      <c r="AF94" s="24"/>
      <c r="AG94">
        <f t="shared" si="5"/>
        <v>128.17491012000002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16.309999999999999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1.1907000000000001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88.76</v>
      </c>
      <c r="AB95" s="75">
        <f>-STOA!Q95</f>
        <v>0</v>
      </c>
      <c r="AC95">
        <f t="shared" si="3"/>
        <v>1.02942588</v>
      </c>
      <c r="AD95">
        <f t="shared" si="4"/>
        <v>121.52127412</v>
      </c>
      <c r="AE95">
        <f>'IDT-1'!E95</f>
        <v>0</v>
      </c>
      <c r="AF95" s="24"/>
      <c r="AG95">
        <f t="shared" si="5"/>
        <v>121.52127412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9.6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1.1907000000000001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88.76</v>
      </c>
      <c r="AB96" s="75">
        <f>-STOA!Q96</f>
        <v>0</v>
      </c>
      <c r="AC96">
        <f t="shared" si="3"/>
        <v>1.02942588</v>
      </c>
      <c r="AD96">
        <f t="shared" si="4"/>
        <v>121.52127412</v>
      </c>
      <c r="AE96">
        <f>'IDT-1'!E96</f>
        <v>0</v>
      </c>
      <c r="AF96" s="24"/>
      <c r="AG96">
        <f t="shared" si="5"/>
        <v>121.52127412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9.6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1.1907000000000001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88.76</v>
      </c>
      <c r="AB97" s="75">
        <f>-STOA!Q97</f>
        <v>0</v>
      </c>
      <c r="AC97">
        <f t="shared" si="3"/>
        <v>1.02942588</v>
      </c>
      <c r="AD97">
        <f t="shared" si="4"/>
        <v>121.52127412</v>
      </c>
      <c r="AE97">
        <f>'IDT-1'!E97</f>
        <v>0</v>
      </c>
      <c r="AF97" s="24"/>
      <c r="AG97">
        <f t="shared" si="5"/>
        <v>121.52127412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9.6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1.1907000000000001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88.76</v>
      </c>
      <c r="AB98" s="75">
        <f>-STOA!Q98</f>
        <v>0</v>
      </c>
      <c r="AC98">
        <f t="shared" si="3"/>
        <v>1.02942588</v>
      </c>
      <c r="AD98">
        <f t="shared" si="4"/>
        <v>121.52127412</v>
      </c>
      <c r="AE98">
        <f>'IDT-1'!E98</f>
        <v>0</v>
      </c>
      <c r="AF98" s="24"/>
      <c r="AG98">
        <f t="shared" si="5"/>
        <v>121.52127412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9.6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3.1267492916100086E-3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0.51127633503245173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0.13066750000000002</v>
      </c>
      <c r="Z99" s="34">
        <f t="shared" si="6"/>
        <v>0</v>
      </c>
      <c r="AA99" s="75">
        <f t="shared" si="6"/>
        <v>2.3989400000000005</v>
      </c>
      <c r="AB99" s="75">
        <f t="shared" si="6"/>
        <v>0</v>
      </c>
      <c r="AC99">
        <f t="shared" si="6"/>
        <v>2.695795606832212E-2</v>
      </c>
      <c r="AD99">
        <f t="shared" si="6"/>
        <v>3.1823225282557384</v>
      </c>
      <c r="AE99">
        <f t="shared" si="6"/>
        <v>0</v>
      </c>
      <c r="AG99">
        <f t="shared" si="6"/>
        <v>3.1823225282557384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0.13992500000000005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5.0000000000000009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0.223356</v>
      </c>
      <c r="AD3">
        <f>SUM(B3:AB3,AI3:AT3)-AC3</f>
        <v>26.366644000000004</v>
      </c>
      <c r="AE3">
        <f>'IDT-1'!D3</f>
        <v>0</v>
      </c>
      <c r="AF3" s="24"/>
      <c r="AG3">
        <f>SUM(AD3:AF3)</f>
        <v>26.366644000000004</v>
      </c>
      <c r="AI3" s="34">
        <f>PXIL!L3</f>
        <v>0</v>
      </c>
      <c r="AJ3" s="34">
        <f>PXIL!R3</f>
        <v>0</v>
      </c>
      <c r="AK3" s="34">
        <f>RTM_IEX!L3</f>
        <v>15.83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0.21613199999999999</v>
      </c>
      <c r="AD4">
        <f t="shared" ref="AD4:AD67" si="1">SUM(B4:AB4,AI4:AT4)-AC4</f>
        <v>25.513868000000002</v>
      </c>
      <c r="AE4">
        <f>'IDT-1'!D4</f>
        <v>0</v>
      </c>
      <c r="AF4" s="24"/>
      <c r="AG4">
        <f t="shared" ref="AG4:AG67" si="2">SUM(AD4:AF4)</f>
        <v>25.513868000000002</v>
      </c>
      <c r="AI4" s="34">
        <f>PXIL!L4</f>
        <v>0</v>
      </c>
      <c r="AJ4" s="34">
        <f>PXIL!R4</f>
        <v>0</v>
      </c>
      <c r="AK4" s="34">
        <f>RTM_IEX!L4</f>
        <v>14.97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5.0000000000000009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0.21293999999999999</v>
      </c>
      <c r="AD5">
        <f t="shared" si="1"/>
        <v>25.137060000000002</v>
      </c>
      <c r="AE5">
        <f>'IDT-1'!D5</f>
        <v>0</v>
      </c>
      <c r="AF5" s="24"/>
      <c r="AG5">
        <f t="shared" si="2"/>
        <v>25.137060000000002</v>
      </c>
      <c r="AI5" s="34">
        <f>PXIL!L5</f>
        <v>0</v>
      </c>
      <c r="AJ5" s="34">
        <f>PXIL!R5</f>
        <v>0</v>
      </c>
      <c r="AK5" s="34">
        <f>RTM_IEX!L5</f>
        <v>14.59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5.0000000000000009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0.21285599999999999</v>
      </c>
      <c r="AD6">
        <f t="shared" si="1"/>
        <v>25.127144000000005</v>
      </c>
      <c r="AE6">
        <f>'IDT-1'!D6</f>
        <v>0</v>
      </c>
      <c r="AF6" s="24"/>
      <c r="AG6">
        <f t="shared" si="2"/>
        <v>25.127144000000005</v>
      </c>
      <c r="AI6" s="34">
        <f>PXIL!L6</f>
        <v>0</v>
      </c>
      <c r="AJ6" s="34">
        <f>PXIL!R6</f>
        <v>0</v>
      </c>
      <c r="AK6" s="34">
        <f>RTM_IEX!L6</f>
        <v>14.58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0.20403898964944861</v>
      </c>
      <c r="AD7">
        <f t="shared" si="1"/>
        <v>24.086316920999199</v>
      </c>
      <c r="AE7">
        <f>'IDT-1'!D7</f>
        <v>0</v>
      </c>
      <c r="AF7" s="24"/>
      <c r="AG7">
        <f t="shared" si="2"/>
        <v>24.086316920999199</v>
      </c>
      <c r="AI7" s="34">
        <f>PXIL!L7</f>
        <v>0</v>
      </c>
      <c r="AJ7" s="34">
        <f>PXIL!R7</f>
        <v>0</v>
      </c>
      <c r="AK7" s="34">
        <f>RTM_IEX!L7</f>
        <v>13.53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0.20403898964944861</v>
      </c>
      <c r="AD8">
        <f t="shared" si="1"/>
        <v>24.086316920999199</v>
      </c>
      <c r="AE8">
        <f>'IDT-1'!D8</f>
        <v>0</v>
      </c>
      <c r="AF8" s="24"/>
      <c r="AG8">
        <f t="shared" si="2"/>
        <v>24.086316920999199</v>
      </c>
      <c r="AI8" s="34">
        <f>PXIL!L8</f>
        <v>0</v>
      </c>
      <c r="AJ8" s="34">
        <f>PXIL!R8</f>
        <v>0</v>
      </c>
      <c r="AK8" s="34">
        <f>RTM_IEX!L8</f>
        <v>13.53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0.20084698964944864</v>
      </c>
      <c r="AD9">
        <f t="shared" si="1"/>
        <v>23.709508920999198</v>
      </c>
      <c r="AE9">
        <f>'IDT-1'!D9</f>
        <v>0</v>
      </c>
      <c r="AF9" s="24"/>
      <c r="AG9">
        <f t="shared" si="2"/>
        <v>23.709508920999198</v>
      </c>
      <c r="AI9" s="34">
        <f>PXIL!L9</f>
        <v>0</v>
      </c>
      <c r="AJ9" s="34">
        <f>PXIL!R9</f>
        <v>0</v>
      </c>
      <c r="AK9" s="34">
        <f>RTM_IEX!L9</f>
        <v>13.15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0.20160298964944862</v>
      </c>
      <c r="AD10">
        <f t="shared" si="1"/>
        <v>23.798752920999199</v>
      </c>
      <c r="AE10">
        <f>'IDT-1'!D10</f>
        <v>0</v>
      </c>
      <c r="AF10" s="24"/>
      <c r="AG10">
        <f t="shared" si="2"/>
        <v>23.798752920999199</v>
      </c>
      <c r="AI10" s="34">
        <f>PXIL!L10</f>
        <v>0</v>
      </c>
      <c r="AJ10" s="34">
        <f>PXIL!R10</f>
        <v>0</v>
      </c>
      <c r="AK10" s="34">
        <f>RTM_IEX!L10</f>
        <v>13.24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0.20160298964944862</v>
      </c>
      <c r="AD11">
        <f t="shared" si="1"/>
        <v>23.798752920999199</v>
      </c>
      <c r="AE11">
        <f>'IDT-1'!D11</f>
        <v>0</v>
      </c>
      <c r="AF11" s="24"/>
      <c r="AG11">
        <f t="shared" si="2"/>
        <v>23.798752920999199</v>
      </c>
      <c r="AI11" s="34">
        <f>PXIL!L11</f>
        <v>0</v>
      </c>
      <c r="AJ11" s="34">
        <f>PXIL!R11</f>
        <v>0</v>
      </c>
      <c r="AK11" s="34">
        <f>RTM_IEX!L11</f>
        <v>13.24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0.20160298964944862</v>
      </c>
      <c r="AD12">
        <f t="shared" si="1"/>
        <v>23.798752920999199</v>
      </c>
      <c r="AE12">
        <f>'IDT-1'!D12</f>
        <v>0</v>
      </c>
      <c r="AF12" s="24"/>
      <c r="AG12">
        <f t="shared" si="2"/>
        <v>23.798752920999199</v>
      </c>
      <c r="AI12" s="34">
        <f>PXIL!L12</f>
        <v>0</v>
      </c>
      <c r="AJ12" s="34">
        <f>PXIL!R12</f>
        <v>0</v>
      </c>
      <c r="AK12" s="34">
        <f>RTM_IEX!L12</f>
        <v>13.24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0.20160298964944862</v>
      </c>
      <c r="AD13">
        <f t="shared" si="1"/>
        <v>23.798752920999199</v>
      </c>
      <c r="AE13">
        <f>'IDT-1'!D13</f>
        <v>0</v>
      </c>
      <c r="AF13" s="24"/>
      <c r="AG13">
        <f t="shared" si="2"/>
        <v>23.798752920999199</v>
      </c>
      <c r="AI13" s="34">
        <f>PXIL!L13</f>
        <v>0</v>
      </c>
      <c r="AJ13" s="34">
        <f>PXIL!R13</f>
        <v>0</v>
      </c>
      <c r="AK13" s="34">
        <f>RTM_IEX!L13</f>
        <v>13.24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0.20160298964944862</v>
      </c>
      <c r="AD14">
        <f t="shared" si="1"/>
        <v>23.798752920999199</v>
      </c>
      <c r="AE14">
        <f>'IDT-1'!D14</f>
        <v>0</v>
      </c>
      <c r="AF14" s="24"/>
      <c r="AG14">
        <f t="shared" si="2"/>
        <v>23.798752920999199</v>
      </c>
      <c r="AI14" s="34">
        <f>PXIL!L14</f>
        <v>0</v>
      </c>
      <c r="AJ14" s="34">
        <f>PXIL!R14</f>
        <v>0</v>
      </c>
      <c r="AK14" s="34">
        <f>RTM_IEX!L14</f>
        <v>13.24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0.20160298964944862</v>
      </c>
      <c r="AD15">
        <f t="shared" si="1"/>
        <v>23.798752920999199</v>
      </c>
      <c r="AE15">
        <f>'IDT-1'!D15</f>
        <v>0</v>
      </c>
      <c r="AF15" s="24"/>
      <c r="AG15">
        <f t="shared" si="2"/>
        <v>23.798752920999199</v>
      </c>
      <c r="AI15" s="34">
        <f>PXIL!L15</f>
        <v>0</v>
      </c>
      <c r="AJ15" s="34">
        <f>PXIL!R15</f>
        <v>0</v>
      </c>
      <c r="AK15" s="34">
        <f>RTM_IEX!L15</f>
        <v>13.24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0.20160298964944862</v>
      </c>
      <c r="AD16">
        <f t="shared" si="1"/>
        <v>23.798752920999199</v>
      </c>
      <c r="AE16">
        <f>'IDT-1'!D16</f>
        <v>0</v>
      </c>
      <c r="AF16" s="24"/>
      <c r="AG16">
        <f t="shared" si="2"/>
        <v>23.798752920999199</v>
      </c>
      <c r="AI16" s="34">
        <f>PXIL!L16</f>
        <v>0</v>
      </c>
      <c r="AJ16" s="34">
        <f>PXIL!R16</f>
        <v>0</v>
      </c>
      <c r="AK16" s="34">
        <f>RTM_IEX!L16</f>
        <v>13.24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0.20160298964944862</v>
      </c>
      <c r="AD17">
        <f t="shared" si="1"/>
        <v>23.798752920999199</v>
      </c>
      <c r="AE17">
        <f>'IDT-1'!D17</f>
        <v>0</v>
      </c>
      <c r="AF17" s="24"/>
      <c r="AG17">
        <f t="shared" si="2"/>
        <v>23.798752920999199</v>
      </c>
      <c r="AI17" s="34">
        <f>PXIL!L17</f>
        <v>0</v>
      </c>
      <c r="AJ17" s="34">
        <f>PXIL!R17</f>
        <v>0</v>
      </c>
      <c r="AK17" s="34">
        <f>RTM_IEX!L17</f>
        <v>13.24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0.20160298964944862</v>
      </c>
      <c r="AD18">
        <f t="shared" si="1"/>
        <v>23.798752920999199</v>
      </c>
      <c r="AE18">
        <f>'IDT-1'!D18</f>
        <v>0</v>
      </c>
      <c r="AF18" s="24"/>
      <c r="AG18">
        <f t="shared" si="2"/>
        <v>23.798752920999199</v>
      </c>
      <c r="AI18" s="34">
        <f>PXIL!L18</f>
        <v>0</v>
      </c>
      <c r="AJ18" s="34">
        <f>PXIL!R18</f>
        <v>0</v>
      </c>
      <c r="AK18" s="34">
        <f>RTM_IEX!L18</f>
        <v>13.24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0.20160298964944862</v>
      </c>
      <c r="AD19">
        <f t="shared" si="1"/>
        <v>23.798752920999199</v>
      </c>
      <c r="AE19">
        <f>'IDT-1'!D19</f>
        <v>0</v>
      </c>
      <c r="AF19" s="24"/>
      <c r="AG19">
        <f t="shared" si="2"/>
        <v>23.798752920999199</v>
      </c>
      <c r="AI19" s="34">
        <f>PXIL!L19</f>
        <v>0</v>
      </c>
      <c r="AJ19" s="34">
        <f>PXIL!R19</f>
        <v>0</v>
      </c>
      <c r="AK19" s="34">
        <f>RTM_IEX!L19</f>
        <v>13.24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0.20160298964944862</v>
      </c>
      <c r="AD20">
        <f t="shared" si="1"/>
        <v>23.798752920999199</v>
      </c>
      <c r="AE20">
        <f>'IDT-1'!D20</f>
        <v>0</v>
      </c>
      <c r="AF20" s="24"/>
      <c r="AG20">
        <f t="shared" si="2"/>
        <v>23.798752920999199</v>
      </c>
      <c r="AI20" s="34">
        <f>PXIL!L20</f>
        <v>0</v>
      </c>
      <c r="AJ20" s="34">
        <f>PXIL!R20</f>
        <v>0</v>
      </c>
      <c r="AK20" s="34">
        <f>RTM_IEX!L20</f>
        <v>13.24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0.20160298964944862</v>
      </c>
      <c r="AD21">
        <f t="shared" si="1"/>
        <v>23.798752920999199</v>
      </c>
      <c r="AE21">
        <f>'IDT-1'!D21</f>
        <v>0</v>
      </c>
      <c r="AF21" s="24"/>
      <c r="AG21">
        <f t="shared" si="2"/>
        <v>23.798752920999199</v>
      </c>
      <c r="AI21" s="34">
        <f>PXIL!L21</f>
        <v>0</v>
      </c>
      <c r="AJ21" s="34">
        <f>PXIL!R21</f>
        <v>0</v>
      </c>
      <c r="AK21" s="34">
        <f>RTM_IEX!L21</f>
        <v>13.24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0.21126298964944862</v>
      </c>
      <c r="AD22">
        <f t="shared" si="1"/>
        <v>24.939092920999201</v>
      </c>
      <c r="AE22">
        <f>'IDT-1'!D22</f>
        <v>0</v>
      </c>
      <c r="AF22" s="24"/>
      <c r="AG22">
        <f t="shared" si="2"/>
        <v>24.939092920999201</v>
      </c>
      <c r="AI22" s="34">
        <f>PXIL!L22</f>
        <v>0</v>
      </c>
      <c r="AJ22" s="34">
        <f>PXIL!R22</f>
        <v>0</v>
      </c>
      <c r="AK22" s="34">
        <f>RTM_IEX!L22</f>
        <v>14.39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0.21932698964944863</v>
      </c>
      <c r="AD23">
        <f t="shared" si="1"/>
        <v>25.891028920999197</v>
      </c>
      <c r="AE23">
        <f>'IDT-1'!D23</f>
        <v>0</v>
      </c>
      <c r="AF23" s="24"/>
      <c r="AG23">
        <f t="shared" si="2"/>
        <v>25.891028920999197</v>
      </c>
      <c r="AI23" s="34">
        <f>PXIL!L23</f>
        <v>0</v>
      </c>
      <c r="AJ23" s="34">
        <f>PXIL!R23</f>
        <v>0</v>
      </c>
      <c r="AK23" s="34">
        <f>RTM_IEX!L23</f>
        <v>15.35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0.22739098964944862</v>
      </c>
      <c r="AD24">
        <f t="shared" si="1"/>
        <v>26.842964920999194</v>
      </c>
      <c r="AE24">
        <f>'IDT-1'!D24</f>
        <v>0</v>
      </c>
      <c r="AF24" s="24"/>
      <c r="AG24">
        <f t="shared" si="2"/>
        <v>26.842964920999194</v>
      </c>
      <c r="AI24" s="34">
        <f>PXIL!L24</f>
        <v>0</v>
      </c>
      <c r="AJ24" s="34">
        <f>PXIL!R24</f>
        <v>0</v>
      </c>
      <c r="AK24" s="34">
        <f>RTM_IEX!L24</f>
        <v>16.309999999999999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5.000355910648647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0.23545498964944861</v>
      </c>
      <c r="AD25">
        <f t="shared" si="1"/>
        <v>27.794900920999197</v>
      </c>
      <c r="AE25">
        <f>'IDT-1'!D25</f>
        <v>0</v>
      </c>
      <c r="AF25" s="24"/>
      <c r="AG25">
        <f t="shared" si="2"/>
        <v>27.794900920999197</v>
      </c>
      <c r="AI25" s="34">
        <f>PXIL!L25</f>
        <v>0</v>
      </c>
      <c r="AJ25" s="34">
        <f>PXIL!R25</f>
        <v>0</v>
      </c>
      <c r="AK25" s="34">
        <f>RTM_IEX!L25</f>
        <v>17.27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5.000355910648647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0.24351898964944863</v>
      </c>
      <c r="AD26">
        <f t="shared" si="1"/>
        <v>28.746836920999197</v>
      </c>
      <c r="AE26">
        <f>'IDT-1'!D26</f>
        <v>0</v>
      </c>
      <c r="AF26" s="24"/>
      <c r="AG26">
        <f t="shared" si="2"/>
        <v>28.746836920999197</v>
      </c>
      <c r="AI26" s="34">
        <f>PXIL!L26</f>
        <v>0</v>
      </c>
      <c r="AJ26" s="34">
        <f>PXIL!R26</f>
        <v>0</v>
      </c>
      <c r="AK26" s="34">
        <f>RTM_IEX!L26</f>
        <v>18.23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0.25964399999999999</v>
      </c>
      <c r="AD27">
        <f t="shared" si="1"/>
        <v>30.650355999999995</v>
      </c>
      <c r="AE27">
        <f>'IDT-1'!D27</f>
        <v>0</v>
      </c>
      <c r="AF27" s="24"/>
      <c r="AG27">
        <f t="shared" si="2"/>
        <v>30.650355999999995</v>
      </c>
      <c r="AI27" s="34">
        <f>PXIL!L27</f>
        <v>0</v>
      </c>
      <c r="AJ27" s="34">
        <f>PXIL!R27</f>
        <v>0</v>
      </c>
      <c r="AK27" s="34">
        <f>RTM_IEX!L27</f>
        <v>20.149999999999999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0.25956000000000001</v>
      </c>
      <c r="AD28">
        <f t="shared" si="1"/>
        <v>30.640439999999998</v>
      </c>
      <c r="AE28">
        <f>'IDT-1'!D28</f>
        <v>0</v>
      </c>
      <c r="AF28" s="24"/>
      <c r="AG28">
        <f t="shared" si="2"/>
        <v>30.640439999999998</v>
      </c>
      <c r="AI28" s="34">
        <f>PXIL!L28</f>
        <v>0</v>
      </c>
      <c r="AJ28" s="34">
        <f>PXIL!R28</f>
        <v>0</v>
      </c>
      <c r="AK28" s="34">
        <f>RTM_IEX!L28</f>
        <v>20.14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0.27577200000000002</v>
      </c>
      <c r="AD29">
        <f t="shared" si="1"/>
        <v>32.554227999999995</v>
      </c>
      <c r="AE29">
        <f>'IDT-1'!D29</f>
        <v>0</v>
      </c>
      <c r="AF29" s="24"/>
      <c r="AG29">
        <f t="shared" si="2"/>
        <v>32.554227999999995</v>
      </c>
      <c r="AI29" s="34">
        <f>PXIL!L29</f>
        <v>0</v>
      </c>
      <c r="AJ29" s="34">
        <f>PXIL!R29</f>
        <v>0</v>
      </c>
      <c r="AK29" s="34">
        <f>RTM_IEX!L29</f>
        <v>22.07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0.28383599999999998</v>
      </c>
      <c r="AD30">
        <f t="shared" si="1"/>
        <v>33.506163999999998</v>
      </c>
      <c r="AE30">
        <f>'IDT-1'!D30</f>
        <v>0</v>
      </c>
      <c r="AF30" s="24"/>
      <c r="AG30">
        <f t="shared" si="2"/>
        <v>33.506163999999998</v>
      </c>
      <c r="AI30" s="34">
        <f>PXIL!L30</f>
        <v>0</v>
      </c>
      <c r="AJ30" s="34">
        <f>PXIL!R30</f>
        <v>0</v>
      </c>
      <c r="AK30" s="34">
        <f>RTM_IEX!L30</f>
        <v>23.03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0.29996400000000001</v>
      </c>
      <c r="AD31">
        <f t="shared" si="1"/>
        <v>35.410035999999998</v>
      </c>
      <c r="AE31">
        <f>'IDT-1'!D31</f>
        <v>0</v>
      </c>
      <c r="AF31" s="24"/>
      <c r="AG31">
        <f t="shared" si="2"/>
        <v>35.410035999999998</v>
      </c>
      <c r="AI31" s="34">
        <f>PXIL!L31</f>
        <v>0</v>
      </c>
      <c r="AJ31" s="34">
        <f>PXIL!R31</f>
        <v>0</v>
      </c>
      <c r="AK31" s="34">
        <f>RTM_IEX!L31</f>
        <v>24.95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5.95</v>
      </c>
      <c r="AB32" s="75">
        <f>-STOA!R32</f>
        <v>0</v>
      </c>
      <c r="AC32">
        <f t="shared" si="0"/>
        <v>0.24208799999999997</v>
      </c>
      <c r="AD32">
        <f t="shared" si="1"/>
        <v>28.577912000000001</v>
      </c>
      <c r="AE32">
        <f>'IDT-1'!D32</f>
        <v>0</v>
      </c>
      <c r="AF32" s="24"/>
      <c r="AG32">
        <f t="shared" si="2"/>
        <v>28.577912000000001</v>
      </c>
      <c r="AI32" s="34">
        <f>PXIL!L32</f>
        <v>0</v>
      </c>
      <c r="AJ32" s="34">
        <f>PXIL!R32</f>
        <v>0</v>
      </c>
      <c r="AK32" s="34">
        <f>RTM_IEX!L32</f>
        <v>17.87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6.5299999999999994</v>
      </c>
      <c r="AB33" s="75">
        <f>-STOA!R33</f>
        <v>0</v>
      </c>
      <c r="AC33">
        <f t="shared" si="0"/>
        <v>0.19328400000000001</v>
      </c>
      <c r="AD33">
        <f t="shared" si="1"/>
        <v>22.816716</v>
      </c>
      <c r="AE33">
        <f>'IDT-1'!D33</f>
        <v>0</v>
      </c>
      <c r="AF33" s="24"/>
      <c r="AG33">
        <f t="shared" si="2"/>
        <v>22.816716</v>
      </c>
      <c r="AI33" s="34">
        <f>PXIL!L33</f>
        <v>0</v>
      </c>
      <c r="AJ33" s="34">
        <f>PXIL!R33</f>
        <v>0</v>
      </c>
      <c r="AK33" s="34">
        <f>RTM_IEX!L33</f>
        <v>11.48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6.91</v>
      </c>
      <c r="AB34" s="75">
        <f>-STOA!R34</f>
        <v>0</v>
      </c>
      <c r="AC34">
        <f t="shared" si="0"/>
        <v>0.18656400000000001</v>
      </c>
      <c r="AD34">
        <f t="shared" si="1"/>
        <v>22.023436</v>
      </c>
      <c r="AE34">
        <f>'IDT-1'!D34</f>
        <v>0</v>
      </c>
      <c r="AF34" s="24"/>
      <c r="AG34">
        <f t="shared" si="2"/>
        <v>22.023436</v>
      </c>
      <c r="AI34" s="34">
        <f>PXIL!L34</f>
        <v>0</v>
      </c>
      <c r="AJ34" s="34">
        <f>PXIL!R34</f>
        <v>0</v>
      </c>
      <c r="AK34" s="34">
        <f>RTM_IEX!L34</f>
        <v>10.3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7.1999999999999993</v>
      </c>
      <c r="AB35" s="75">
        <f>-STOA!R35</f>
        <v>0</v>
      </c>
      <c r="AC35">
        <f t="shared" si="0"/>
        <v>0.191436</v>
      </c>
      <c r="AD35">
        <f t="shared" si="1"/>
        <v>22.598564</v>
      </c>
      <c r="AE35">
        <f>'IDT-1'!D35</f>
        <v>0</v>
      </c>
      <c r="AF35" s="24"/>
      <c r="AG35">
        <f t="shared" si="2"/>
        <v>22.598564</v>
      </c>
      <c r="AI35" s="34">
        <f>PXIL!L35</f>
        <v>0</v>
      </c>
      <c r="AJ35" s="34">
        <f>PXIL!R35</f>
        <v>0</v>
      </c>
      <c r="AK35" s="34">
        <f>RTM_IEX!L35</f>
        <v>10.59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7.68</v>
      </c>
      <c r="AB36" s="75">
        <f>-STOA!R36</f>
        <v>0</v>
      </c>
      <c r="AC36">
        <f t="shared" si="0"/>
        <v>0.18421199999999999</v>
      </c>
      <c r="AD36">
        <f t="shared" si="1"/>
        <v>21.745788000000001</v>
      </c>
      <c r="AE36">
        <f>'IDT-1'!D36</f>
        <v>0</v>
      </c>
      <c r="AF36" s="24"/>
      <c r="AG36">
        <f t="shared" si="2"/>
        <v>21.745788000000001</v>
      </c>
      <c r="AI36" s="34">
        <f>PXIL!L36</f>
        <v>0</v>
      </c>
      <c r="AJ36" s="34">
        <f>PXIL!R36</f>
        <v>0</v>
      </c>
      <c r="AK36" s="34">
        <f>RTM_IEX!L36</f>
        <v>9.25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7.8699999999999992</v>
      </c>
      <c r="AB37" s="75">
        <f>-STOA!R37</f>
        <v>0</v>
      </c>
      <c r="AC37">
        <f t="shared" si="0"/>
        <v>0.210756</v>
      </c>
      <c r="AD37">
        <f t="shared" si="1"/>
        <v>24.879244</v>
      </c>
      <c r="AE37">
        <f>'IDT-1'!D37</f>
        <v>0</v>
      </c>
      <c r="AF37" s="24"/>
      <c r="AG37">
        <f t="shared" si="2"/>
        <v>24.879244</v>
      </c>
      <c r="AI37" s="34">
        <f>PXIL!L37</f>
        <v>0</v>
      </c>
      <c r="AJ37" s="34">
        <f>PXIL!R37</f>
        <v>0</v>
      </c>
      <c r="AK37" s="34">
        <f>RTM_IEX!L37</f>
        <v>12.22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8.25</v>
      </c>
      <c r="AB38" s="75">
        <f>-STOA!R38</f>
        <v>0</v>
      </c>
      <c r="AC38">
        <f t="shared" si="0"/>
        <v>0.20579999999999998</v>
      </c>
      <c r="AD38">
        <f t="shared" si="1"/>
        <v>24.2942</v>
      </c>
      <c r="AE38">
        <f>'IDT-1'!D38</f>
        <v>0</v>
      </c>
      <c r="AF38" s="24"/>
      <c r="AG38">
        <f t="shared" si="2"/>
        <v>24.2942</v>
      </c>
      <c r="AI38" s="34">
        <f>PXIL!L38</f>
        <v>0</v>
      </c>
      <c r="AJ38" s="34">
        <f>PXIL!R38</f>
        <v>0</v>
      </c>
      <c r="AK38" s="34">
        <f>RTM_IEX!L38</f>
        <v>11.25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8.64</v>
      </c>
      <c r="AB39" s="75">
        <f>-STOA!R39</f>
        <v>0</v>
      </c>
      <c r="AC39">
        <f t="shared" si="0"/>
        <v>0.22201199999999999</v>
      </c>
      <c r="AD39">
        <f t="shared" si="1"/>
        <v>26.207988</v>
      </c>
      <c r="AE39">
        <f>'IDT-1'!D39</f>
        <v>0</v>
      </c>
      <c r="AF39" s="24"/>
      <c r="AG39">
        <f t="shared" si="2"/>
        <v>26.207988</v>
      </c>
      <c r="AI39" s="34">
        <f>PXIL!L39</f>
        <v>0</v>
      </c>
      <c r="AJ39" s="34">
        <f>PXIL!R39</f>
        <v>0</v>
      </c>
      <c r="AK39" s="34">
        <f>RTM_IEX!L39</f>
        <v>12.79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9.7899999999999991</v>
      </c>
      <c r="AB40" s="75">
        <f>-STOA!R40</f>
        <v>0</v>
      </c>
      <c r="AC40">
        <f t="shared" si="0"/>
        <v>0.23335199999999998</v>
      </c>
      <c r="AD40">
        <f t="shared" si="1"/>
        <v>27.546648000000001</v>
      </c>
      <c r="AE40">
        <f>'IDT-1'!D40</f>
        <v>0</v>
      </c>
      <c r="AF40" s="24"/>
      <c r="AG40">
        <f t="shared" si="2"/>
        <v>27.546648000000001</v>
      </c>
      <c r="AI40" s="34">
        <f>PXIL!L40</f>
        <v>0</v>
      </c>
      <c r="AJ40" s="34">
        <f>PXIL!R40</f>
        <v>0</v>
      </c>
      <c r="AK40" s="34">
        <f>RTM_IEX!L40</f>
        <v>12.99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10.370000000000001</v>
      </c>
      <c r="AB41" s="75">
        <f>-STOA!R41</f>
        <v>0</v>
      </c>
      <c r="AC41">
        <f t="shared" si="0"/>
        <v>0.314328</v>
      </c>
      <c r="AD41">
        <f t="shared" si="1"/>
        <v>37.105671999999998</v>
      </c>
      <c r="AE41">
        <f>'IDT-1'!D41</f>
        <v>0</v>
      </c>
      <c r="AF41" s="24"/>
      <c r="AG41">
        <f t="shared" si="2"/>
        <v>37.105671999999998</v>
      </c>
      <c r="AI41" s="34">
        <f>PXIL!L41</f>
        <v>0</v>
      </c>
      <c r="AJ41" s="34">
        <f>PXIL!R41</f>
        <v>0</v>
      </c>
      <c r="AK41" s="34">
        <f>RTM_IEX!L41</f>
        <v>22.05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10.559999999999999</v>
      </c>
      <c r="AB42" s="75">
        <f>-STOA!R42</f>
        <v>0</v>
      </c>
      <c r="AC42">
        <f t="shared" si="0"/>
        <v>0.38858399999999998</v>
      </c>
      <c r="AD42">
        <f t="shared" si="1"/>
        <v>45.871415999999996</v>
      </c>
      <c r="AE42">
        <f>'IDT-1'!D42</f>
        <v>0</v>
      </c>
      <c r="AF42" s="24"/>
      <c r="AG42">
        <f t="shared" si="2"/>
        <v>45.871415999999996</v>
      </c>
      <c r="AI42" s="34">
        <f>PXIL!L42</f>
        <v>0</v>
      </c>
      <c r="AJ42" s="34">
        <f>PXIL!R42</f>
        <v>0</v>
      </c>
      <c r="AK42" s="34">
        <f>RTM_IEX!L42</f>
        <v>30.7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10.75</v>
      </c>
      <c r="AB43" s="75">
        <f>-STOA!R43</f>
        <v>0</v>
      </c>
      <c r="AC43">
        <f t="shared" si="0"/>
        <v>0.39017999999999997</v>
      </c>
      <c r="AD43">
        <f t="shared" si="1"/>
        <v>46.059820000000002</v>
      </c>
      <c r="AE43">
        <f>'IDT-1'!D43</f>
        <v>0</v>
      </c>
      <c r="AF43" s="24"/>
      <c r="AG43">
        <f t="shared" si="2"/>
        <v>46.059820000000002</v>
      </c>
      <c r="AI43" s="34">
        <f>PXIL!L43</f>
        <v>0</v>
      </c>
      <c r="AJ43" s="34">
        <f>PXIL!R43</f>
        <v>0</v>
      </c>
      <c r="AK43" s="34">
        <f>RTM_IEX!L43</f>
        <v>30.7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10.94</v>
      </c>
      <c r="AB44" s="75">
        <f>-STOA!R44</f>
        <v>0</v>
      </c>
      <c r="AC44">
        <f t="shared" si="0"/>
        <v>0.39177600000000001</v>
      </c>
      <c r="AD44">
        <f t="shared" si="1"/>
        <v>46.248224</v>
      </c>
      <c r="AE44">
        <f>'IDT-1'!D44</f>
        <v>0</v>
      </c>
      <c r="AF44" s="24"/>
      <c r="AG44">
        <f t="shared" si="2"/>
        <v>46.248224</v>
      </c>
      <c r="AI44" s="34">
        <f>PXIL!L44</f>
        <v>0</v>
      </c>
      <c r="AJ44" s="34">
        <f>PXIL!R44</f>
        <v>0</v>
      </c>
      <c r="AK44" s="34">
        <f>RTM_IEX!L44</f>
        <v>30.7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11.129999999999999</v>
      </c>
      <c r="AB45" s="75">
        <f>-STOA!R45</f>
        <v>0</v>
      </c>
      <c r="AC45">
        <f t="shared" si="0"/>
        <v>0.37732799999999994</v>
      </c>
      <c r="AD45">
        <f t="shared" si="1"/>
        <v>44.542672000000003</v>
      </c>
      <c r="AE45">
        <f>'IDT-1'!D45</f>
        <v>0</v>
      </c>
      <c r="AF45" s="24"/>
      <c r="AG45">
        <f t="shared" si="2"/>
        <v>44.542672000000003</v>
      </c>
      <c r="AI45" s="34">
        <f>PXIL!L45</f>
        <v>0</v>
      </c>
      <c r="AJ45" s="34">
        <f>PXIL!R45</f>
        <v>0</v>
      </c>
      <c r="AK45" s="34">
        <f>RTM_IEX!L45</f>
        <v>28.79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11.33</v>
      </c>
      <c r="AB46" s="75">
        <f>-STOA!R46</f>
        <v>0</v>
      </c>
      <c r="AC46">
        <f t="shared" si="0"/>
        <v>0.37900799999999996</v>
      </c>
      <c r="AD46">
        <f t="shared" si="1"/>
        <v>44.740991999999999</v>
      </c>
      <c r="AE46">
        <f>'IDT-1'!D46</f>
        <v>0</v>
      </c>
      <c r="AF46" s="24"/>
      <c r="AG46">
        <f t="shared" si="2"/>
        <v>44.740991999999999</v>
      </c>
      <c r="AI46" s="34">
        <f>PXIL!L46</f>
        <v>0</v>
      </c>
      <c r="AJ46" s="34">
        <f>PXIL!R46</f>
        <v>0</v>
      </c>
      <c r="AK46" s="34">
        <f>RTM_IEX!L46</f>
        <v>28.79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11.52</v>
      </c>
      <c r="AB47" s="75">
        <f>-STOA!R47</f>
        <v>0</v>
      </c>
      <c r="AC47">
        <f t="shared" si="0"/>
        <v>0.36447599999999997</v>
      </c>
      <c r="AD47">
        <f t="shared" si="1"/>
        <v>43.025523999999997</v>
      </c>
      <c r="AE47">
        <f>'IDT-1'!D47</f>
        <v>0</v>
      </c>
      <c r="AF47" s="24"/>
      <c r="AG47">
        <f t="shared" si="2"/>
        <v>43.025523999999997</v>
      </c>
      <c r="AI47" s="34">
        <f>PXIL!L47</f>
        <v>0</v>
      </c>
      <c r="AJ47" s="34">
        <f>PXIL!R47</f>
        <v>0</v>
      </c>
      <c r="AK47" s="34">
        <f>RTM_IEX!L47</f>
        <v>26.87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11.61</v>
      </c>
      <c r="AB48" s="75">
        <f>-STOA!R48</f>
        <v>0</v>
      </c>
      <c r="AC48">
        <f t="shared" si="0"/>
        <v>0.35716799999999993</v>
      </c>
      <c r="AD48">
        <f t="shared" si="1"/>
        <v>42.162831999999995</v>
      </c>
      <c r="AE48">
        <f>'IDT-1'!D48</f>
        <v>0</v>
      </c>
      <c r="AF48" s="24"/>
      <c r="AG48">
        <f t="shared" si="2"/>
        <v>42.162831999999995</v>
      </c>
      <c r="AI48" s="34">
        <f>PXIL!L48</f>
        <v>0</v>
      </c>
      <c r="AJ48" s="34">
        <f>PXIL!R48</f>
        <v>0</v>
      </c>
      <c r="AK48" s="34">
        <f>RTM_IEX!L48</f>
        <v>25.91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4.9999999999999991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11.71</v>
      </c>
      <c r="AB49" s="75">
        <f>-STOA!R49</f>
        <v>0</v>
      </c>
      <c r="AC49">
        <f t="shared" si="0"/>
        <v>0.34187999999999996</v>
      </c>
      <c r="AD49">
        <f t="shared" si="1"/>
        <v>40.35812</v>
      </c>
      <c r="AE49">
        <f>'IDT-1'!D49</f>
        <v>0</v>
      </c>
      <c r="AF49" s="24"/>
      <c r="AG49">
        <f t="shared" si="2"/>
        <v>40.35812</v>
      </c>
      <c r="AI49" s="34">
        <f>PXIL!L49</f>
        <v>0</v>
      </c>
      <c r="AJ49" s="34">
        <f>PXIL!R49</f>
        <v>0</v>
      </c>
      <c r="AK49" s="34">
        <f>RTM_IEX!L49</f>
        <v>23.99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4.9999999999999991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12.09</v>
      </c>
      <c r="AB50" s="75">
        <f>-STOA!R50</f>
        <v>0</v>
      </c>
      <c r="AC50">
        <f t="shared" si="0"/>
        <v>0.14355599999999999</v>
      </c>
      <c r="AD50">
        <f t="shared" si="1"/>
        <v>16.946444</v>
      </c>
      <c r="AE50">
        <f>'IDT-1'!D50</f>
        <v>0</v>
      </c>
      <c r="AF50" s="24"/>
      <c r="AG50">
        <f t="shared" si="2"/>
        <v>16.946444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4.9999999999999991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12.24</v>
      </c>
      <c r="AB51" s="75">
        <f>-STOA!R51</f>
        <v>0</v>
      </c>
      <c r="AC51">
        <f t="shared" si="0"/>
        <v>0.37052399999999996</v>
      </c>
      <c r="AD51">
        <f t="shared" si="1"/>
        <v>43.739475999999996</v>
      </c>
      <c r="AE51">
        <f>'IDT-1'!D51</f>
        <v>0</v>
      </c>
      <c r="AF51" s="24"/>
      <c r="AG51">
        <f t="shared" si="2"/>
        <v>43.739475999999996</v>
      </c>
      <c r="AI51" s="34">
        <f>PXIL!L51</f>
        <v>0</v>
      </c>
      <c r="AJ51" s="34">
        <f>PXIL!R51</f>
        <v>0</v>
      </c>
      <c r="AK51" s="34">
        <f>RTM_IEX!L51</f>
        <v>26.87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5.000355910648647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12.33</v>
      </c>
      <c r="AB52" s="75">
        <f>-STOA!R52</f>
        <v>0</v>
      </c>
      <c r="AC52">
        <f t="shared" si="0"/>
        <v>0.36321898964944865</v>
      </c>
      <c r="AD52">
        <f t="shared" si="1"/>
        <v>42.877136920999199</v>
      </c>
      <c r="AE52">
        <f>'IDT-1'!D52</f>
        <v>0</v>
      </c>
      <c r="AF52" s="24"/>
      <c r="AG52">
        <f t="shared" si="2"/>
        <v>42.877136920999199</v>
      </c>
      <c r="AI52" s="34">
        <f>PXIL!L52</f>
        <v>0</v>
      </c>
      <c r="AJ52" s="34">
        <f>PXIL!R52</f>
        <v>0</v>
      </c>
      <c r="AK52" s="34">
        <f>RTM_IEX!L52</f>
        <v>25.91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5.000355910648647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12.44</v>
      </c>
      <c r="AB53" s="75">
        <f>-STOA!R53</f>
        <v>0</v>
      </c>
      <c r="AC53">
        <f t="shared" si="0"/>
        <v>0.35204698964944858</v>
      </c>
      <c r="AD53">
        <f t="shared" si="1"/>
        <v>41.558308920999195</v>
      </c>
      <c r="AE53">
        <f>'IDT-1'!D53</f>
        <v>0</v>
      </c>
      <c r="AF53" s="24"/>
      <c r="AG53">
        <f t="shared" si="2"/>
        <v>41.558308920999195</v>
      </c>
      <c r="AI53" s="34">
        <f>PXIL!L53</f>
        <v>0</v>
      </c>
      <c r="AJ53" s="34">
        <f>PXIL!R53</f>
        <v>0</v>
      </c>
      <c r="AK53" s="34">
        <f>RTM_IEX!L53</f>
        <v>24.47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5.000355910648647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12.379999999999999</v>
      </c>
      <c r="AB54" s="75">
        <f>-STOA!R54</f>
        <v>0</v>
      </c>
      <c r="AC54">
        <f t="shared" si="0"/>
        <v>0.3475109896494486</v>
      </c>
      <c r="AD54">
        <f t="shared" si="1"/>
        <v>41.022844920999191</v>
      </c>
      <c r="AE54">
        <f>'IDT-1'!D54</f>
        <v>0</v>
      </c>
      <c r="AF54" s="24"/>
      <c r="AG54">
        <f t="shared" si="2"/>
        <v>41.022844920999191</v>
      </c>
      <c r="AI54" s="34">
        <f>PXIL!L54</f>
        <v>0</v>
      </c>
      <c r="AJ54" s="34">
        <f>PXIL!R54</f>
        <v>0</v>
      </c>
      <c r="AK54" s="34">
        <f>RTM_IEX!L54</f>
        <v>23.99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5.000355910648647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12.28</v>
      </c>
      <c r="AB55" s="75">
        <f>-STOA!R55</f>
        <v>0</v>
      </c>
      <c r="AC55">
        <f t="shared" si="0"/>
        <v>0.33860698964944858</v>
      </c>
      <c r="AD55">
        <f t="shared" si="1"/>
        <v>39.971748920999197</v>
      </c>
      <c r="AE55">
        <f>'IDT-1'!D55</f>
        <v>0</v>
      </c>
      <c r="AF55" s="24"/>
      <c r="AG55">
        <f t="shared" si="2"/>
        <v>39.971748920999197</v>
      </c>
      <c r="AI55" s="34">
        <f>PXIL!L55</f>
        <v>0</v>
      </c>
      <c r="AJ55" s="34">
        <f>PXIL!R55</f>
        <v>0</v>
      </c>
      <c r="AK55" s="34">
        <f>RTM_IEX!L55</f>
        <v>23.03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5.000355910648647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12.09</v>
      </c>
      <c r="AB56" s="75">
        <f>-STOA!R56</f>
        <v>0</v>
      </c>
      <c r="AC56">
        <f t="shared" si="0"/>
        <v>0.32894698964944863</v>
      </c>
      <c r="AD56">
        <f t="shared" si="1"/>
        <v>38.831408920999202</v>
      </c>
      <c r="AE56">
        <f>'IDT-1'!D56</f>
        <v>0</v>
      </c>
      <c r="AF56" s="24"/>
      <c r="AG56">
        <f t="shared" si="2"/>
        <v>38.831408920999202</v>
      </c>
      <c r="AI56" s="34">
        <f>PXIL!L56</f>
        <v>0</v>
      </c>
      <c r="AJ56" s="34">
        <f>PXIL!R56</f>
        <v>0</v>
      </c>
      <c r="AK56" s="34">
        <f>RTM_IEX!L56</f>
        <v>22.07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5.000355910648647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</v>
      </c>
      <c r="AB57" s="75">
        <f>-STOA!R57</f>
        <v>0</v>
      </c>
      <c r="AC57">
        <f t="shared" si="0"/>
        <v>0.32012698964944863</v>
      </c>
      <c r="AD57">
        <f t="shared" si="1"/>
        <v>37.790228920999205</v>
      </c>
      <c r="AE57">
        <f>'IDT-1'!D57</f>
        <v>0</v>
      </c>
      <c r="AF57" s="24"/>
      <c r="AG57">
        <f t="shared" si="2"/>
        <v>37.790228920999205</v>
      </c>
      <c r="AI57" s="34">
        <f>PXIL!L57</f>
        <v>0</v>
      </c>
      <c r="AJ57" s="34">
        <f>PXIL!R57</f>
        <v>0</v>
      </c>
      <c r="AK57" s="34">
        <f>RTM_IEX!L57</f>
        <v>21.11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5.000355910648647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11.71</v>
      </c>
      <c r="AB58" s="75">
        <f>-STOA!R58</f>
        <v>0</v>
      </c>
      <c r="AC58">
        <f t="shared" si="0"/>
        <v>0.31365898964944861</v>
      </c>
      <c r="AD58">
        <f t="shared" si="1"/>
        <v>37.0266969209992</v>
      </c>
      <c r="AE58">
        <f>'IDT-1'!D58</f>
        <v>0</v>
      </c>
      <c r="AF58" s="24"/>
      <c r="AG58">
        <f t="shared" si="2"/>
        <v>37.0266969209992</v>
      </c>
      <c r="AI58" s="34">
        <f>PXIL!L58</f>
        <v>0</v>
      </c>
      <c r="AJ58" s="34">
        <f>PXIL!R58</f>
        <v>0</v>
      </c>
      <c r="AK58" s="34">
        <f>RTM_IEX!L58</f>
        <v>20.63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5.000355910648647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11.52</v>
      </c>
      <c r="AB59" s="75">
        <f>-STOA!R59</f>
        <v>0</v>
      </c>
      <c r="AC59">
        <f t="shared" si="0"/>
        <v>0.27577498964944858</v>
      </c>
      <c r="AD59">
        <f t="shared" si="1"/>
        <v>32.5545809209992</v>
      </c>
      <c r="AE59">
        <f>'IDT-1'!D59</f>
        <v>0</v>
      </c>
      <c r="AF59" s="24"/>
      <c r="AG59">
        <f t="shared" si="2"/>
        <v>32.5545809209992</v>
      </c>
      <c r="AI59" s="34">
        <f>PXIL!L59</f>
        <v>0</v>
      </c>
      <c r="AJ59" s="34">
        <f>PXIL!R59</f>
        <v>0</v>
      </c>
      <c r="AK59" s="34">
        <f>RTM_IEX!L59</f>
        <v>16.309999999999999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5.000355910648647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11.33</v>
      </c>
      <c r="AB60" s="75">
        <f>-STOA!R60</f>
        <v>0</v>
      </c>
      <c r="AC60">
        <f t="shared" si="0"/>
        <v>0.27014698964944861</v>
      </c>
      <c r="AD60">
        <f t="shared" si="1"/>
        <v>31.8902089209992</v>
      </c>
      <c r="AE60">
        <f>'IDT-1'!D60</f>
        <v>0</v>
      </c>
      <c r="AF60" s="24"/>
      <c r="AG60">
        <f t="shared" si="2"/>
        <v>31.8902089209992</v>
      </c>
      <c r="AI60" s="34">
        <f>PXIL!L60</f>
        <v>0</v>
      </c>
      <c r="AJ60" s="34">
        <f>PXIL!R60</f>
        <v>0</v>
      </c>
      <c r="AK60" s="34">
        <f>RTM_IEX!L60</f>
        <v>15.83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5.000355910648647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11.04</v>
      </c>
      <c r="AB61" s="75">
        <f>-STOA!R61</f>
        <v>0</v>
      </c>
      <c r="AC61">
        <f t="shared" si="0"/>
        <v>0.26124298964944859</v>
      </c>
      <c r="AD61">
        <f t="shared" si="1"/>
        <v>30.839112920999195</v>
      </c>
      <c r="AE61">
        <f>'IDT-1'!D61</f>
        <v>0</v>
      </c>
      <c r="AF61" s="24"/>
      <c r="AG61">
        <f t="shared" si="2"/>
        <v>30.839112920999195</v>
      </c>
      <c r="AI61" s="34">
        <f>PXIL!L61</f>
        <v>0</v>
      </c>
      <c r="AJ61" s="34">
        <f>PXIL!R61</f>
        <v>0</v>
      </c>
      <c r="AK61" s="34">
        <f>RTM_IEX!L61</f>
        <v>15.06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5.000355910648647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10.75</v>
      </c>
      <c r="AB62" s="75">
        <f>-STOA!R62</f>
        <v>0</v>
      </c>
      <c r="AC62">
        <f t="shared" si="0"/>
        <v>0.25317898964944863</v>
      </c>
      <c r="AD62">
        <f t="shared" si="1"/>
        <v>29.887176920999199</v>
      </c>
      <c r="AE62">
        <f>'IDT-1'!D62</f>
        <v>0</v>
      </c>
      <c r="AF62" s="24"/>
      <c r="AG62">
        <f t="shared" si="2"/>
        <v>29.887176920999199</v>
      </c>
      <c r="AI62" s="34">
        <f>PXIL!L62</f>
        <v>0</v>
      </c>
      <c r="AJ62" s="34">
        <f>PXIL!R62</f>
        <v>0</v>
      </c>
      <c r="AK62" s="34">
        <f>RTM_IEX!L62</f>
        <v>14.39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5.000355910648647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10.559999999999999</v>
      </c>
      <c r="AB63" s="75">
        <f>-STOA!R63</f>
        <v>0</v>
      </c>
      <c r="AC63">
        <f t="shared" si="0"/>
        <v>0.25158298964944864</v>
      </c>
      <c r="AD63">
        <f t="shared" si="1"/>
        <v>29.698772920999197</v>
      </c>
      <c r="AE63">
        <f>'IDT-1'!D63</f>
        <v>0</v>
      </c>
      <c r="AF63" s="24"/>
      <c r="AG63">
        <f t="shared" si="2"/>
        <v>29.698772920999197</v>
      </c>
      <c r="AI63" s="34">
        <f>PXIL!L63</f>
        <v>0</v>
      </c>
      <c r="AJ63" s="34">
        <f>PXIL!R63</f>
        <v>0</v>
      </c>
      <c r="AK63" s="34">
        <f>RTM_IEX!L63</f>
        <v>14.39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5.000355910648647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10.370000000000001</v>
      </c>
      <c r="AB64" s="75">
        <f>-STOA!R64</f>
        <v>0</v>
      </c>
      <c r="AC64">
        <f t="shared" si="0"/>
        <v>0.25401898964944863</v>
      </c>
      <c r="AD64">
        <f t="shared" si="1"/>
        <v>29.986336920999197</v>
      </c>
      <c r="AE64">
        <f>'IDT-1'!D64</f>
        <v>0</v>
      </c>
      <c r="AF64" s="24"/>
      <c r="AG64">
        <f t="shared" si="2"/>
        <v>29.986336920999197</v>
      </c>
      <c r="AI64" s="34">
        <f>PXIL!L64</f>
        <v>0</v>
      </c>
      <c r="AJ64" s="34">
        <f>PXIL!R64</f>
        <v>0</v>
      </c>
      <c r="AK64" s="34">
        <f>RTM_IEX!L64</f>
        <v>14.87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5.000355910648647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9.7899999999999991</v>
      </c>
      <c r="AB65" s="75">
        <f>-STOA!R65</f>
        <v>0</v>
      </c>
      <c r="AC65">
        <f t="shared" si="0"/>
        <v>0.12423898964944861</v>
      </c>
      <c r="AD65">
        <f t="shared" si="1"/>
        <v>14.666116920999198</v>
      </c>
      <c r="AE65">
        <f>'IDT-1'!D65</f>
        <v>0</v>
      </c>
      <c r="AF65" s="24"/>
      <c r="AG65">
        <f t="shared" si="2"/>
        <v>14.666116920999198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5.000355910648647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9.41</v>
      </c>
      <c r="AB66" s="75">
        <f>-STOA!R66</f>
        <v>0</v>
      </c>
      <c r="AC66">
        <f t="shared" si="0"/>
        <v>0.12104698964944863</v>
      </c>
      <c r="AD66">
        <f t="shared" si="1"/>
        <v>14.289308920999199</v>
      </c>
      <c r="AE66">
        <f>'IDT-1'!D66</f>
        <v>0</v>
      </c>
      <c r="AF66" s="24"/>
      <c r="AG66">
        <f t="shared" si="2"/>
        <v>14.289308920999199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5.000355910648647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8.64</v>
      </c>
      <c r="AB67" s="75">
        <f>-STOA!R67</f>
        <v>0</v>
      </c>
      <c r="AC67">
        <f t="shared" si="0"/>
        <v>0.24351898964944863</v>
      </c>
      <c r="AD67">
        <f t="shared" si="1"/>
        <v>28.746836920999197</v>
      </c>
      <c r="AE67">
        <f>'IDT-1'!D67</f>
        <v>0</v>
      </c>
      <c r="AF67" s="24"/>
      <c r="AG67">
        <f t="shared" si="2"/>
        <v>28.746836920999197</v>
      </c>
      <c r="AI67" s="34">
        <f>PXIL!L67</f>
        <v>0</v>
      </c>
      <c r="AJ67" s="34">
        <f>PXIL!R67</f>
        <v>0</v>
      </c>
      <c r="AK67" s="34">
        <f>RTM_IEX!L67</f>
        <v>15.35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5.000355910648647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8.4499999999999993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0.24192298964944864</v>
      </c>
      <c r="AD68">
        <f t="shared" ref="AD68:AD98" si="4">SUM(B68:AB68,AI68:AT68)-AC68</f>
        <v>28.558432920999199</v>
      </c>
      <c r="AE68">
        <f>'IDT-1'!D68</f>
        <v>0</v>
      </c>
      <c r="AF68" s="24"/>
      <c r="AG68">
        <f t="shared" ref="AG68:AG98" si="5">SUM(AD68:AF68)</f>
        <v>28.558432920999199</v>
      </c>
      <c r="AI68" s="34">
        <f>PXIL!L68</f>
        <v>0</v>
      </c>
      <c r="AJ68" s="34">
        <f>PXIL!R68</f>
        <v>0</v>
      </c>
      <c r="AK68" s="34">
        <f>RTM_IEX!L68</f>
        <v>15.35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8.16</v>
      </c>
      <c r="AB69" s="75">
        <f>-STOA!R69</f>
        <v>0</v>
      </c>
      <c r="AC69">
        <f t="shared" si="3"/>
        <v>0.24763199999999996</v>
      </c>
      <c r="AD69">
        <f t="shared" si="4"/>
        <v>29.232368000000001</v>
      </c>
      <c r="AE69">
        <f>'IDT-1'!D69</f>
        <v>0</v>
      </c>
      <c r="AF69" s="24"/>
      <c r="AG69">
        <f t="shared" si="5"/>
        <v>29.232368000000001</v>
      </c>
      <c r="AI69" s="34">
        <f>PXIL!L69</f>
        <v>0</v>
      </c>
      <c r="AJ69" s="34">
        <f>PXIL!R69</f>
        <v>0</v>
      </c>
      <c r="AK69" s="34">
        <f>RTM_IEX!L69</f>
        <v>16.32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7.8699999999999992</v>
      </c>
      <c r="AB70" s="75">
        <f>-STOA!R70</f>
        <v>0</v>
      </c>
      <c r="AC70">
        <f t="shared" si="3"/>
        <v>0.25317599999999996</v>
      </c>
      <c r="AD70">
        <f t="shared" si="4"/>
        <v>29.886824000000001</v>
      </c>
      <c r="AE70">
        <f>'IDT-1'!D70</f>
        <v>0</v>
      </c>
      <c r="AF70" s="24"/>
      <c r="AG70">
        <f t="shared" si="5"/>
        <v>29.886824000000001</v>
      </c>
      <c r="AI70" s="34">
        <f>PXIL!L70</f>
        <v>0</v>
      </c>
      <c r="AJ70" s="34">
        <f>PXIL!R70</f>
        <v>0</v>
      </c>
      <c r="AK70" s="34">
        <f>RTM_IEX!L70</f>
        <v>17.27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7.49</v>
      </c>
      <c r="AB71" s="75">
        <f>-STOA!R71</f>
        <v>0</v>
      </c>
      <c r="AC71">
        <f t="shared" si="3"/>
        <v>0.258048</v>
      </c>
      <c r="AD71">
        <f t="shared" si="4"/>
        <v>30.461952000000004</v>
      </c>
      <c r="AE71">
        <f>'IDT-1'!D71</f>
        <v>0</v>
      </c>
      <c r="AF71" s="24"/>
      <c r="AG71">
        <f t="shared" si="5"/>
        <v>30.461952000000004</v>
      </c>
      <c r="AI71" s="34">
        <f>PXIL!L71</f>
        <v>0</v>
      </c>
      <c r="AJ71" s="34">
        <f>PXIL!R71</f>
        <v>0</v>
      </c>
      <c r="AK71" s="34">
        <f>RTM_IEX!L71</f>
        <v>18.23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6.91</v>
      </c>
      <c r="AB72" s="75">
        <f>-STOA!R72</f>
        <v>0</v>
      </c>
      <c r="AC72">
        <f t="shared" si="3"/>
        <v>0.26124000000000003</v>
      </c>
      <c r="AD72">
        <f t="shared" si="4"/>
        <v>30.838760000000001</v>
      </c>
      <c r="AE72">
        <f>'IDT-1'!D72</f>
        <v>0</v>
      </c>
      <c r="AF72" s="24"/>
      <c r="AG72">
        <f t="shared" si="5"/>
        <v>30.838760000000001</v>
      </c>
      <c r="AI72" s="34">
        <f>PXIL!L72</f>
        <v>0</v>
      </c>
      <c r="AJ72" s="34">
        <f>PXIL!R72</f>
        <v>0</v>
      </c>
      <c r="AK72" s="34">
        <f>RTM_IEX!L72</f>
        <v>19.190000000000001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6.72</v>
      </c>
      <c r="AB73" s="75">
        <f>-STOA!R73</f>
        <v>0</v>
      </c>
      <c r="AC73">
        <f t="shared" si="3"/>
        <v>0.26770799999999995</v>
      </c>
      <c r="AD73">
        <f t="shared" si="4"/>
        <v>31.602291999999998</v>
      </c>
      <c r="AE73">
        <f>'IDT-1'!D73</f>
        <v>0</v>
      </c>
      <c r="AF73" s="24"/>
      <c r="AG73">
        <f t="shared" si="5"/>
        <v>31.602291999999998</v>
      </c>
      <c r="AI73" s="34">
        <f>PXIL!L73</f>
        <v>0</v>
      </c>
      <c r="AJ73" s="34">
        <f>PXIL!R73</f>
        <v>0</v>
      </c>
      <c r="AK73" s="34">
        <f>RTM_IEX!L73</f>
        <v>20.149999999999999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5.95</v>
      </c>
      <c r="AB74" s="75">
        <f>-STOA!R74</f>
        <v>0</v>
      </c>
      <c r="AC74">
        <f t="shared" si="3"/>
        <v>0.26930399999999999</v>
      </c>
      <c r="AD74">
        <f t="shared" si="4"/>
        <v>31.790696000000004</v>
      </c>
      <c r="AE74">
        <f>'IDT-1'!D74</f>
        <v>0</v>
      </c>
      <c r="AF74" s="24"/>
      <c r="AG74">
        <f t="shared" si="5"/>
        <v>31.790696000000004</v>
      </c>
      <c r="AI74" s="34">
        <f>PXIL!L74</f>
        <v>0</v>
      </c>
      <c r="AJ74" s="34">
        <f>PXIL!R74</f>
        <v>0</v>
      </c>
      <c r="AK74" s="34">
        <f>RTM_IEX!L74</f>
        <v>21.11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0.27577200000000002</v>
      </c>
      <c r="AD75">
        <f t="shared" si="4"/>
        <v>32.554227999999995</v>
      </c>
      <c r="AE75">
        <f>'IDT-1'!D75</f>
        <v>0</v>
      </c>
      <c r="AF75" s="24"/>
      <c r="AG75">
        <f t="shared" si="5"/>
        <v>32.554227999999995</v>
      </c>
      <c r="AI75" s="34">
        <f>PXIL!L75</f>
        <v>0</v>
      </c>
      <c r="AJ75" s="34">
        <f>PXIL!R75</f>
        <v>0</v>
      </c>
      <c r="AK75" s="34">
        <f>RTM_IEX!L75</f>
        <v>22.07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0.28383599999999998</v>
      </c>
      <c r="AD76">
        <f t="shared" si="4"/>
        <v>33.506163999999998</v>
      </c>
      <c r="AE76">
        <f>'IDT-1'!D76</f>
        <v>0</v>
      </c>
      <c r="AF76" s="24"/>
      <c r="AG76">
        <f t="shared" si="5"/>
        <v>33.506163999999998</v>
      </c>
      <c r="AI76" s="34">
        <f>PXIL!L76</f>
        <v>0</v>
      </c>
      <c r="AJ76" s="34">
        <f>PXIL!R76</f>
        <v>0</v>
      </c>
      <c r="AK76" s="34">
        <f>RTM_IEX!L76</f>
        <v>23.03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0.34826400000000002</v>
      </c>
      <c r="AD77">
        <f t="shared" si="4"/>
        <v>41.111736000000001</v>
      </c>
      <c r="AE77">
        <f>'IDT-1'!D77</f>
        <v>0</v>
      </c>
      <c r="AF77" s="24"/>
      <c r="AG77">
        <f t="shared" si="5"/>
        <v>41.111736000000001</v>
      </c>
      <c r="AI77" s="34">
        <f>PXIL!L77</f>
        <v>0</v>
      </c>
      <c r="AJ77" s="34">
        <f>PXIL!R77</f>
        <v>0</v>
      </c>
      <c r="AK77" s="34">
        <f>RTM_IEX!L77</f>
        <v>30.7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0.34826400000000002</v>
      </c>
      <c r="AD78">
        <f t="shared" si="4"/>
        <v>41.111736000000001</v>
      </c>
      <c r="AE78">
        <f>'IDT-1'!D78</f>
        <v>0</v>
      </c>
      <c r="AF78" s="24"/>
      <c r="AG78">
        <f t="shared" si="5"/>
        <v>41.111736000000001</v>
      </c>
      <c r="AI78" s="34">
        <f>PXIL!L78</f>
        <v>0</v>
      </c>
      <c r="AJ78" s="34">
        <f>PXIL!R78</f>
        <v>0</v>
      </c>
      <c r="AK78" s="34">
        <f>RTM_IEX!L78</f>
        <v>30.7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0.34826400000000002</v>
      </c>
      <c r="AD79">
        <f t="shared" si="4"/>
        <v>41.111736000000001</v>
      </c>
      <c r="AE79">
        <f>'IDT-1'!D79</f>
        <v>0</v>
      </c>
      <c r="AF79" s="24"/>
      <c r="AG79">
        <f t="shared" si="5"/>
        <v>41.111736000000001</v>
      </c>
      <c r="AI79" s="34">
        <f>PXIL!L79</f>
        <v>0</v>
      </c>
      <c r="AJ79" s="34">
        <f>PXIL!R79</f>
        <v>0</v>
      </c>
      <c r="AK79" s="34">
        <f>RTM_IEX!L79</f>
        <v>30.7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0.34826400000000002</v>
      </c>
      <c r="AD80">
        <f t="shared" si="4"/>
        <v>41.111736000000001</v>
      </c>
      <c r="AE80">
        <f>'IDT-1'!D80</f>
        <v>0</v>
      </c>
      <c r="AF80" s="24"/>
      <c r="AG80">
        <f t="shared" si="5"/>
        <v>41.111736000000001</v>
      </c>
      <c r="AI80" s="34">
        <f>PXIL!L80</f>
        <v>0</v>
      </c>
      <c r="AJ80" s="34">
        <f>PXIL!R80</f>
        <v>0</v>
      </c>
      <c r="AK80" s="34">
        <f>RTM_IEX!L80</f>
        <v>30.7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0.3402</v>
      </c>
      <c r="AD81">
        <f t="shared" si="4"/>
        <v>40.159799999999997</v>
      </c>
      <c r="AE81">
        <f>'IDT-1'!D81</f>
        <v>0</v>
      </c>
      <c r="AF81" s="24"/>
      <c r="AG81">
        <f t="shared" si="5"/>
        <v>40.159799999999997</v>
      </c>
      <c r="AI81" s="34">
        <f>PXIL!L81</f>
        <v>0</v>
      </c>
      <c r="AJ81" s="34">
        <f>PXIL!R81</f>
        <v>0</v>
      </c>
      <c r="AK81" s="34">
        <f>RTM_IEX!L81</f>
        <v>29.74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0.3402</v>
      </c>
      <c r="AD82">
        <f t="shared" si="4"/>
        <v>40.159799999999997</v>
      </c>
      <c r="AE82">
        <f>'IDT-1'!D82</f>
        <v>0</v>
      </c>
      <c r="AF82" s="24"/>
      <c r="AG82">
        <f t="shared" si="5"/>
        <v>40.159799999999997</v>
      </c>
      <c r="AI82" s="34">
        <f>PXIL!L82</f>
        <v>0</v>
      </c>
      <c r="AJ82" s="34">
        <f>PXIL!R82</f>
        <v>0</v>
      </c>
      <c r="AK82" s="34">
        <f>RTM_IEX!L82</f>
        <v>29.74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0.33221999999999996</v>
      </c>
      <c r="AD83">
        <f t="shared" si="4"/>
        <v>39.217779999999998</v>
      </c>
      <c r="AE83">
        <f>'IDT-1'!D83</f>
        <v>0</v>
      </c>
      <c r="AF83" s="24"/>
      <c r="AG83">
        <f t="shared" si="5"/>
        <v>39.217779999999998</v>
      </c>
      <c r="AI83" s="34">
        <f>PXIL!L83</f>
        <v>0</v>
      </c>
      <c r="AJ83" s="34">
        <f>PXIL!R83</f>
        <v>0</v>
      </c>
      <c r="AK83" s="34">
        <f>RTM_IEX!L83</f>
        <v>28.79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0.33221999999999996</v>
      </c>
      <c r="AD84">
        <f t="shared" si="4"/>
        <v>39.217779999999998</v>
      </c>
      <c r="AE84">
        <f>'IDT-1'!D84</f>
        <v>0</v>
      </c>
      <c r="AF84" s="24"/>
      <c r="AG84">
        <f t="shared" si="5"/>
        <v>39.217779999999998</v>
      </c>
      <c r="AI84" s="34">
        <f>PXIL!L84</f>
        <v>0</v>
      </c>
      <c r="AJ84" s="34">
        <f>PXIL!R84</f>
        <v>0</v>
      </c>
      <c r="AK84" s="34">
        <f>RTM_IEX!L84</f>
        <v>28.79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0.32978399999999997</v>
      </c>
      <c r="AD85">
        <f t="shared" si="4"/>
        <v>38.930216000000009</v>
      </c>
      <c r="AE85">
        <f>'IDT-1'!D85</f>
        <v>0</v>
      </c>
      <c r="AF85" s="24"/>
      <c r="AG85">
        <f t="shared" si="5"/>
        <v>38.930216000000009</v>
      </c>
      <c r="AI85" s="34">
        <f>PXIL!L85</f>
        <v>0</v>
      </c>
      <c r="AJ85" s="34">
        <f>PXIL!R85</f>
        <v>0</v>
      </c>
      <c r="AK85" s="34">
        <f>RTM_IEX!L85</f>
        <v>28.5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0.324156</v>
      </c>
      <c r="AD86">
        <f t="shared" si="4"/>
        <v>38.265844000000001</v>
      </c>
      <c r="AE86">
        <f>'IDT-1'!D86</f>
        <v>0</v>
      </c>
      <c r="AF86" s="24"/>
      <c r="AG86">
        <f t="shared" si="5"/>
        <v>38.265844000000001</v>
      </c>
      <c r="AI86" s="34">
        <f>PXIL!L86</f>
        <v>0</v>
      </c>
      <c r="AJ86" s="34">
        <f>PXIL!R86</f>
        <v>0</v>
      </c>
      <c r="AK86" s="34">
        <f>RTM_IEX!L86</f>
        <v>27.83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5.0000000000000009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0.33221999999999996</v>
      </c>
      <c r="AD87">
        <f t="shared" si="4"/>
        <v>39.217779999999998</v>
      </c>
      <c r="AE87">
        <f>'IDT-1'!D87</f>
        <v>0</v>
      </c>
      <c r="AF87" s="24"/>
      <c r="AG87">
        <f t="shared" si="5"/>
        <v>39.217779999999998</v>
      </c>
      <c r="AI87" s="34">
        <f>PXIL!L87</f>
        <v>0</v>
      </c>
      <c r="AJ87" s="34">
        <f>PXIL!R87</f>
        <v>0</v>
      </c>
      <c r="AK87" s="34">
        <f>RTM_IEX!L87</f>
        <v>28.79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5.0000000000000009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0.324156</v>
      </c>
      <c r="AD88">
        <f t="shared" si="4"/>
        <v>38.265844000000001</v>
      </c>
      <c r="AE88">
        <f>'IDT-1'!D88</f>
        <v>0</v>
      </c>
      <c r="AF88" s="24"/>
      <c r="AG88">
        <f t="shared" si="5"/>
        <v>38.265844000000001</v>
      </c>
      <c r="AI88" s="34">
        <f>PXIL!L88</f>
        <v>0</v>
      </c>
      <c r="AJ88" s="34">
        <f>PXIL!R88</f>
        <v>0</v>
      </c>
      <c r="AK88" s="34">
        <f>RTM_IEX!L88</f>
        <v>27.83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5.0000000000000009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0.31609199999999998</v>
      </c>
      <c r="AD89">
        <f t="shared" si="4"/>
        <v>37.313908000000005</v>
      </c>
      <c r="AE89">
        <f>'IDT-1'!D89</f>
        <v>0</v>
      </c>
      <c r="AF89" s="24"/>
      <c r="AG89">
        <f t="shared" si="5"/>
        <v>37.313908000000005</v>
      </c>
      <c r="AI89" s="34">
        <f>PXIL!L89</f>
        <v>0</v>
      </c>
      <c r="AJ89" s="34">
        <f>PXIL!R89</f>
        <v>0</v>
      </c>
      <c r="AK89" s="34">
        <f>RTM_IEX!L89</f>
        <v>26.87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5.0000000000000009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0.30802799999999997</v>
      </c>
      <c r="AD90">
        <f t="shared" si="4"/>
        <v>36.361972000000002</v>
      </c>
      <c r="AE90">
        <f>'IDT-1'!D90</f>
        <v>0</v>
      </c>
      <c r="AF90" s="24"/>
      <c r="AG90">
        <f t="shared" si="5"/>
        <v>36.361972000000002</v>
      </c>
      <c r="AI90" s="34">
        <f>PXIL!L90</f>
        <v>0</v>
      </c>
      <c r="AJ90" s="34">
        <f>PXIL!R90</f>
        <v>0</v>
      </c>
      <c r="AK90" s="34">
        <f>RTM_IEX!L90</f>
        <v>25.91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5.0000000000000009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0.29996400000000001</v>
      </c>
      <c r="AD91">
        <f t="shared" si="4"/>
        <v>35.410035999999998</v>
      </c>
      <c r="AE91">
        <f>'IDT-1'!D91</f>
        <v>0</v>
      </c>
      <c r="AF91" s="24"/>
      <c r="AG91">
        <f t="shared" si="5"/>
        <v>35.410035999999998</v>
      </c>
      <c r="AI91" s="34">
        <f>PXIL!L91</f>
        <v>0</v>
      </c>
      <c r="AJ91" s="34">
        <f>PXIL!R91</f>
        <v>0</v>
      </c>
      <c r="AK91" s="34">
        <f>RTM_IEX!L91</f>
        <v>24.95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0.29189999999999999</v>
      </c>
      <c r="AD92">
        <f t="shared" si="4"/>
        <v>34.458100000000002</v>
      </c>
      <c r="AE92">
        <f>'IDT-1'!D92</f>
        <v>0</v>
      </c>
      <c r="AF92" s="24"/>
      <c r="AG92">
        <f t="shared" si="5"/>
        <v>34.458100000000002</v>
      </c>
      <c r="AI92" s="34">
        <f>PXIL!L92</f>
        <v>0</v>
      </c>
      <c r="AJ92" s="34">
        <f>PXIL!R92</f>
        <v>0</v>
      </c>
      <c r="AK92" s="34">
        <f>RTM_IEX!L92</f>
        <v>23.99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0.28383599999999998</v>
      </c>
      <c r="AD93">
        <f t="shared" si="4"/>
        <v>33.506164000000005</v>
      </c>
      <c r="AE93">
        <f>'IDT-1'!D93</f>
        <v>0</v>
      </c>
      <c r="AF93" s="24"/>
      <c r="AG93">
        <f t="shared" si="5"/>
        <v>33.506164000000005</v>
      </c>
      <c r="AI93" s="34">
        <f>PXIL!L93</f>
        <v>0</v>
      </c>
      <c r="AJ93" s="34">
        <f>PXIL!R93</f>
        <v>0</v>
      </c>
      <c r="AK93" s="34">
        <f>RTM_IEX!L93</f>
        <v>23.03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0.27577200000000002</v>
      </c>
      <c r="AD94">
        <f t="shared" si="4"/>
        <v>32.554227999999995</v>
      </c>
      <c r="AE94">
        <f>'IDT-1'!D94</f>
        <v>0</v>
      </c>
      <c r="AF94" s="24"/>
      <c r="AG94">
        <f t="shared" si="5"/>
        <v>32.554227999999995</v>
      </c>
      <c r="AI94" s="34">
        <f>PXIL!L94</f>
        <v>0</v>
      </c>
      <c r="AJ94" s="34">
        <f>PXIL!R94</f>
        <v>0</v>
      </c>
      <c r="AK94" s="34">
        <f>RTM_IEX!L94</f>
        <v>22.07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0.267708</v>
      </c>
      <c r="AD95">
        <f t="shared" si="4"/>
        <v>31.602292000000002</v>
      </c>
      <c r="AE95">
        <f>'IDT-1'!D95</f>
        <v>0</v>
      </c>
      <c r="AF95" s="24"/>
      <c r="AG95">
        <f t="shared" si="5"/>
        <v>31.602292000000002</v>
      </c>
      <c r="AI95" s="34">
        <f>PXIL!L95</f>
        <v>0</v>
      </c>
      <c r="AJ95" s="34">
        <f>PXIL!R95</f>
        <v>0</v>
      </c>
      <c r="AK95" s="34">
        <f>RTM_IEX!L95</f>
        <v>21.11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0.25964399999999999</v>
      </c>
      <c r="AD96">
        <f t="shared" si="4"/>
        <v>30.650355999999999</v>
      </c>
      <c r="AE96">
        <f>'IDT-1'!D96</f>
        <v>0</v>
      </c>
      <c r="AF96" s="24"/>
      <c r="AG96">
        <f t="shared" si="5"/>
        <v>30.650355999999999</v>
      </c>
      <c r="AI96" s="34">
        <f>PXIL!L96</f>
        <v>0</v>
      </c>
      <c r="AJ96" s="34">
        <f>PXIL!R96</f>
        <v>0</v>
      </c>
      <c r="AK96" s="34">
        <f>RTM_IEX!L96</f>
        <v>20.149999999999999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0.267708</v>
      </c>
      <c r="AD97">
        <f t="shared" si="4"/>
        <v>31.602292000000002</v>
      </c>
      <c r="AE97">
        <f>'IDT-1'!D97</f>
        <v>0</v>
      </c>
      <c r="AF97" s="24"/>
      <c r="AG97">
        <f t="shared" si="5"/>
        <v>31.602292000000002</v>
      </c>
      <c r="AI97" s="34">
        <f>PXIL!L97</f>
        <v>0</v>
      </c>
      <c r="AJ97" s="34">
        <f>PXIL!R97</f>
        <v>0</v>
      </c>
      <c r="AK97" s="34">
        <f>RTM_IEX!L97</f>
        <v>21.11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0.25964399999999999</v>
      </c>
      <c r="AD98">
        <f t="shared" si="4"/>
        <v>30.650355999999999</v>
      </c>
      <c r="AE98">
        <f>'IDT-1'!D98</f>
        <v>0</v>
      </c>
      <c r="AF98" s="24"/>
      <c r="AG98">
        <f t="shared" si="5"/>
        <v>30.650355999999999</v>
      </c>
      <c r="AI98" s="34">
        <f>PXIL!L98</f>
        <v>0</v>
      </c>
      <c r="AJ98" s="34">
        <f>PXIL!R98</f>
        <v>0</v>
      </c>
      <c r="AK98" s="34">
        <f>RTM_IEX!L98</f>
        <v>20.149999999999999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0.12000329217349996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0.18213499999999991</v>
      </c>
      <c r="AB99" s="75">
        <f t="shared" si="6"/>
        <v>0</v>
      </c>
      <c r="AC99">
        <f t="shared" si="6"/>
        <v>6.4383756542573979E-3</v>
      </c>
      <c r="AD99">
        <f t="shared" si="6"/>
        <v>0.76003491651924249</v>
      </c>
      <c r="AE99">
        <f t="shared" ref="AE99:AT99" si="7">SUM(AE3:AE98)/4000</f>
        <v>0</v>
      </c>
      <c r="AG99">
        <f t="shared" si="7"/>
        <v>0.76003491651924249</v>
      </c>
      <c r="AI99">
        <f t="shared" si="7"/>
        <v>0</v>
      </c>
      <c r="AJ99">
        <f t="shared" si="7"/>
        <v>0</v>
      </c>
      <c r="AK99">
        <f t="shared" si="7"/>
        <v>0.46433499999999989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14.3925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0.18053699999999998</v>
      </c>
      <c r="AD3">
        <f>SUM(B3:AB3,AI3:AT3)-AC3</f>
        <v>21.311962999999999</v>
      </c>
      <c r="AE3">
        <v>0</v>
      </c>
      <c r="AF3" s="24"/>
      <c r="AG3">
        <f>SUM(AD3:AF3)</f>
        <v>21.311962999999999</v>
      </c>
      <c r="AI3" s="34">
        <f>PXIL!M3</f>
        <v>0</v>
      </c>
      <c r="AJ3" s="34">
        <f>PXIL!S3</f>
        <v>0</v>
      </c>
      <c r="AK3" s="34">
        <f>RTM_IEX!M3</f>
        <v>7.1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14.3925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0.17003699999999999</v>
      </c>
      <c r="AD4">
        <f t="shared" ref="AD4:AD67" si="1">SUM(B4:AB4,AI4:AT4)-AC4</f>
        <v>20.072462999999999</v>
      </c>
      <c r="AE4">
        <v>0</v>
      </c>
      <c r="AF4" s="24"/>
      <c r="AG4">
        <f t="shared" ref="AG4:AG67" si="2">SUM(AD4:AF4)</f>
        <v>20.072462999999999</v>
      </c>
      <c r="AI4" s="34">
        <f>PXIL!M4</f>
        <v>0</v>
      </c>
      <c r="AJ4" s="34">
        <f>PXIL!S4</f>
        <v>0</v>
      </c>
      <c r="AK4" s="34">
        <f>RTM_IEX!M4</f>
        <v>5.85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14.3925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0.14987699999999998</v>
      </c>
      <c r="AD5">
        <f t="shared" si="1"/>
        <v>17.692623000000001</v>
      </c>
      <c r="AE5">
        <v>0</v>
      </c>
      <c r="AF5" s="24"/>
      <c r="AG5">
        <f t="shared" si="2"/>
        <v>17.692623000000001</v>
      </c>
      <c r="AI5" s="34">
        <f>PXIL!M5</f>
        <v>0</v>
      </c>
      <c r="AJ5" s="34">
        <f>PXIL!S5</f>
        <v>0</v>
      </c>
      <c r="AK5" s="34">
        <f>RTM_IEX!M5</f>
        <v>3.45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14.3925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0.12896099999999999</v>
      </c>
      <c r="AD6">
        <f t="shared" si="1"/>
        <v>15.223538999999999</v>
      </c>
      <c r="AE6">
        <v>0</v>
      </c>
      <c r="AF6" s="24"/>
      <c r="AG6">
        <f t="shared" si="2"/>
        <v>15.223538999999999</v>
      </c>
      <c r="AI6" s="34">
        <f>PXIL!M6</f>
        <v>0</v>
      </c>
      <c r="AJ6" s="34">
        <f>PXIL!S6</f>
        <v>0</v>
      </c>
      <c r="AK6" s="34">
        <f>RTM_IEX!M6</f>
        <v>0.96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13.979915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0.117431286</v>
      </c>
      <c r="AD7">
        <f t="shared" si="1"/>
        <v>13.862483714</v>
      </c>
      <c r="AE7">
        <v>0</v>
      </c>
      <c r="AF7" s="24"/>
      <c r="AG7">
        <f t="shared" si="2"/>
        <v>13.862483714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13.231505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0.111144642</v>
      </c>
      <c r="AD8">
        <f t="shared" si="1"/>
        <v>13.120360358000001</v>
      </c>
      <c r="AE8">
        <v>0</v>
      </c>
      <c r="AF8" s="24"/>
      <c r="AG8">
        <f t="shared" si="2"/>
        <v>13.120360358000001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14.3925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1.44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0.132993</v>
      </c>
      <c r="AD9">
        <f t="shared" si="1"/>
        <v>15.699506999999999</v>
      </c>
      <c r="AE9">
        <v>0</v>
      </c>
      <c r="AF9" s="24"/>
      <c r="AG9">
        <f t="shared" si="2"/>
        <v>15.699506999999999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14.3925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1.06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0.129801</v>
      </c>
      <c r="AD10">
        <f t="shared" si="1"/>
        <v>15.322699</v>
      </c>
      <c r="AE10">
        <v>0</v>
      </c>
      <c r="AF10" s="24"/>
      <c r="AG10">
        <f t="shared" si="2"/>
        <v>15.322699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14.3925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0.19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0.12249299999999999</v>
      </c>
      <c r="AD11">
        <f t="shared" si="1"/>
        <v>14.460006999999999</v>
      </c>
      <c r="AE11">
        <v>0</v>
      </c>
      <c r="AF11" s="24"/>
      <c r="AG11">
        <f t="shared" si="2"/>
        <v>14.460006999999999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14.3925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0.67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0.126525</v>
      </c>
      <c r="AD12">
        <f t="shared" si="1"/>
        <v>14.935974999999999</v>
      </c>
      <c r="AE12">
        <v>0</v>
      </c>
      <c r="AF12" s="24"/>
      <c r="AG12">
        <f t="shared" si="2"/>
        <v>14.935974999999999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14.3925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1.25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0.13139699999999999</v>
      </c>
      <c r="AD13">
        <f t="shared" si="1"/>
        <v>15.511103</v>
      </c>
      <c r="AE13">
        <v>0</v>
      </c>
      <c r="AF13" s="24"/>
      <c r="AG13">
        <f t="shared" si="2"/>
        <v>15.511103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14.3925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0.12089699999999999</v>
      </c>
      <c r="AD14">
        <f t="shared" si="1"/>
        <v>14.271603000000001</v>
      </c>
      <c r="AE14">
        <v>0</v>
      </c>
      <c r="AF14" s="24"/>
      <c r="AG14">
        <f t="shared" si="2"/>
        <v>14.271603000000001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13.970319999999999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0.11735068799999998</v>
      </c>
      <c r="AD15">
        <f t="shared" si="1"/>
        <v>13.852969311999999</v>
      </c>
      <c r="AE15">
        <v>0</v>
      </c>
      <c r="AF15" s="24"/>
      <c r="AG15">
        <f t="shared" si="2"/>
        <v>13.852969311999999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14.3925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0.12089699999999999</v>
      </c>
      <c r="AD16">
        <f t="shared" si="1"/>
        <v>14.271603000000001</v>
      </c>
      <c r="AE16">
        <v>0</v>
      </c>
      <c r="AF16" s="24"/>
      <c r="AG16">
        <f t="shared" si="2"/>
        <v>14.271603000000001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14.3925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1.25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0.13139699999999999</v>
      </c>
      <c r="AD17">
        <f t="shared" si="1"/>
        <v>15.511103</v>
      </c>
      <c r="AE17">
        <v>0</v>
      </c>
      <c r="AF17" s="24"/>
      <c r="AG17">
        <f t="shared" si="2"/>
        <v>15.511103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14.3925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1.25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0.13139699999999999</v>
      </c>
      <c r="AD18">
        <f t="shared" si="1"/>
        <v>15.511103</v>
      </c>
      <c r="AE18">
        <v>0</v>
      </c>
      <c r="AF18" s="24"/>
      <c r="AG18">
        <f t="shared" si="2"/>
        <v>15.511103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14.3925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2.59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0.142653</v>
      </c>
      <c r="AD19">
        <f t="shared" si="1"/>
        <v>16.839847000000002</v>
      </c>
      <c r="AE19">
        <v>0</v>
      </c>
      <c r="AF19" s="24"/>
      <c r="AG19">
        <f t="shared" si="2"/>
        <v>16.839847000000002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14.027889999999999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0.11783427599999999</v>
      </c>
      <c r="AD20">
        <f t="shared" si="1"/>
        <v>13.910055723999999</v>
      </c>
      <c r="AE20">
        <v>0</v>
      </c>
      <c r="AF20" s="24"/>
      <c r="AG20">
        <f t="shared" si="2"/>
        <v>13.910055723999999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14.3925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3.84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0.15315300000000001</v>
      </c>
      <c r="AD21">
        <f t="shared" si="1"/>
        <v>18.079347000000002</v>
      </c>
      <c r="AE21">
        <v>0</v>
      </c>
      <c r="AF21" s="24"/>
      <c r="AG21">
        <f t="shared" si="2"/>
        <v>18.079347000000002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14.3925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4.22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0.15634499999999998</v>
      </c>
      <c r="AD22">
        <f t="shared" si="1"/>
        <v>18.456154999999999</v>
      </c>
      <c r="AE22">
        <v>0</v>
      </c>
      <c r="AF22" s="24"/>
      <c r="AG22">
        <f t="shared" si="2"/>
        <v>18.456154999999999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14.3925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4.99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0.16281299999999999</v>
      </c>
      <c r="AD23">
        <f t="shared" si="1"/>
        <v>19.219687</v>
      </c>
      <c r="AE23">
        <v>0</v>
      </c>
      <c r="AF23" s="24"/>
      <c r="AG23">
        <f t="shared" si="2"/>
        <v>19.219687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14.3925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0.20069699999999999</v>
      </c>
      <c r="AD24">
        <f t="shared" si="1"/>
        <v>23.691802999999997</v>
      </c>
      <c r="AE24">
        <v>0</v>
      </c>
      <c r="AF24" s="24"/>
      <c r="AG24">
        <f t="shared" si="2"/>
        <v>23.691802999999997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14.3925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0.20069699999999999</v>
      </c>
      <c r="AD25">
        <f t="shared" si="1"/>
        <v>23.691802999999997</v>
      </c>
      <c r="AE25">
        <v>0</v>
      </c>
      <c r="AF25" s="24"/>
      <c r="AG25">
        <f t="shared" si="2"/>
        <v>23.691802999999997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14.3925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0.20069699999999999</v>
      </c>
      <c r="AD26">
        <f t="shared" si="1"/>
        <v>23.691802999999997</v>
      </c>
      <c r="AE26">
        <v>0</v>
      </c>
      <c r="AF26" s="24"/>
      <c r="AG26">
        <f t="shared" si="2"/>
        <v>23.691802999999997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14.3925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0.18776099999999998</v>
      </c>
      <c r="AD27">
        <f t="shared" si="1"/>
        <v>22.164739000000001</v>
      </c>
      <c r="AE27">
        <v>0</v>
      </c>
      <c r="AF27" s="24"/>
      <c r="AG27">
        <f t="shared" si="2"/>
        <v>22.164739000000001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14.3925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0.20069699999999999</v>
      </c>
      <c r="AD28">
        <f t="shared" si="1"/>
        <v>23.691802999999997</v>
      </c>
      <c r="AE28">
        <v>0</v>
      </c>
      <c r="AF28" s="24"/>
      <c r="AG28">
        <f t="shared" si="2"/>
        <v>23.691802999999997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14.3925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8.64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0.19347299999999998</v>
      </c>
      <c r="AD29">
        <f t="shared" si="1"/>
        <v>22.839026999999998</v>
      </c>
      <c r="AE29">
        <v>0</v>
      </c>
      <c r="AF29" s="24"/>
      <c r="AG29">
        <f t="shared" si="2"/>
        <v>22.839026999999998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14.3925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0.20069699999999999</v>
      </c>
      <c r="AD30">
        <f t="shared" si="1"/>
        <v>23.691802999999997</v>
      </c>
      <c r="AE30">
        <v>0</v>
      </c>
      <c r="AF30" s="24"/>
      <c r="AG30">
        <f t="shared" si="2"/>
        <v>23.691802999999997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14.3925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6.72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0.177345</v>
      </c>
      <c r="AD31">
        <f t="shared" si="1"/>
        <v>20.935155000000002</v>
      </c>
      <c r="AE31">
        <v>0</v>
      </c>
      <c r="AF31" s="24"/>
      <c r="AG31">
        <f t="shared" si="2"/>
        <v>20.935155000000002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14.3925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7.77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0.186165</v>
      </c>
      <c r="AD32">
        <f t="shared" si="1"/>
        <v>21.976335000000002</v>
      </c>
      <c r="AE32">
        <v>0</v>
      </c>
      <c r="AF32" s="24"/>
      <c r="AG32">
        <f t="shared" si="2"/>
        <v>21.976335000000002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14.3925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6.62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0.176505</v>
      </c>
      <c r="AD33">
        <f t="shared" si="1"/>
        <v>20.835995</v>
      </c>
      <c r="AE33">
        <v>0</v>
      </c>
      <c r="AF33" s="24"/>
      <c r="AG33">
        <f t="shared" si="2"/>
        <v>20.835995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14.3925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6.24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0.17331299999999999</v>
      </c>
      <c r="AD34">
        <f t="shared" si="1"/>
        <v>20.459187</v>
      </c>
      <c r="AE34">
        <v>0</v>
      </c>
      <c r="AF34" s="24"/>
      <c r="AG34">
        <f t="shared" si="2"/>
        <v>20.459187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14.3925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6.72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0.177345</v>
      </c>
      <c r="AD35">
        <f t="shared" si="1"/>
        <v>20.935155000000002</v>
      </c>
      <c r="AE35">
        <v>0</v>
      </c>
      <c r="AF35" s="24"/>
      <c r="AG35">
        <f t="shared" si="2"/>
        <v>20.935155000000002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14.3925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6.12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0.17331299999999999</v>
      </c>
      <c r="AD36">
        <f t="shared" si="1"/>
        <v>20.459187</v>
      </c>
      <c r="AE36">
        <v>0</v>
      </c>
      <c r="AF36" s="24"/>
      <c r="AG36">
        <f t="shared" si="2"/>
        <v>20.459187</v>
      </c>
      <c r="AI36" s="34">
        <f>PXIL!M36</f>
        <v>0</v>
      </c>
      <c r="AJ36" s="34">
        <f>PXIL!S36</f>
        <v>0</v>
      </c>
      <c r="AK36" s="34">
        <f>RTM_IEX!M36</f>
        <v>0.12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14.3925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7.43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0.19036499999999998</v>
      </c>
      <c r="AD37">
        <f t="shared" si="1"/>
        <v>22.472134999999998</v>
      </c>
      <c r="AE37">
        <v>0</v>
      </c>
      <c r="AF37" s="24"/>
      <c r="AG37">
        <f t="shared" si="2"/>
        <v>22.472134999999998</v>
      </c>
      <c r="AI37" s="34">
        <f>PXIL!M37</f>
        <v>0</v>
      </c>
      <c r="AJ37" s="34">
        <f>PXIL!S37</f>
        <v>0</v>
      </c>
      <c r="AK37" s="34">
        <f>RTM_IEX!M37</f>
        <v>0.84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6.26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0.177597</v>
      </c>
      <c r="AD38">
        <f t="shared" si="1"/>
        <v>20.964903</v>
      </c>
      <c r="AE38">
        <v>0</v>
      </c>
      <c r="AF38" s="24"/>
      <c r="AG38">
        <f t="shared" si="2"/>
        <v>20.964903</v>
      </c>
      <c r="AI38" s="34">
        <f>PXIL!M38</f>
        <v>0</v>
      </c>
      <c r="AJ38" s="34">
        <f>PXIL!S38</f>
        <v>0</v>
      </c>
      <c r="AK38" s="34">
        <f>RTM_IEX!M38</f>
        <v>0.49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14.3925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7.39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0.18297299999999997</v>
      </c>
      <c r="AD39">
        <f t="shared" si="1"/>
        <v>21.599526999999998</v>
      </c>
      <c r="AE39">
        <v>0</v>
      </c>
      <c r="AF39" s="24"/>
      <c r="AG39">
        <f t="shared" si="2"/>
        <v>21.599526999999998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14.3925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7.48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0.183729</v>
      </c>
      <c r="AD40">
        <f t="shared" si="1"/>
        <v>21.688771000000003</v>
      </c>
      <c r="AE40">
        <v>0</v>
      </c>
      <c r="AF40" s="24"/>
      <c r="AG40">
        <f t="shared" si="2"/>
        <v>21.688771000000003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14.3925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6.43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0.17490899999999998</v>
      </c>
      <c r="AD41">
        <f t="shared" si="1"/>
        <v>20.647590999999998</v>
      </c>
      <c r="AE41">
        <v>0</v>
      </c>
      <c r="AF41" s="24"/>
      <c r="AG41">
        <f t="shared" si="2"/>
        <v>20.647590999999998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14.3925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7.29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0.18213299999999999</v>
      </c>
      <c r="AD42">
        <f t="shared" si="1"/>
        <v>21.500367000000001</v>
      </c>
      <c r="AE42">
        <v>0</v>
      </c>
      <c r="AF42" s="24"/>
      <c r="AG42">
        <f t="shared" si="2"/>
        <v>21.500367000000001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14.3925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6.33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0.174069</v>
      </c>
      <c r="AD43">
        <f t="shared" si="1"/>
        <v>20.548431000000001</v>
      </c>
      <c r="AE43">
        <v>0</v>
      </c>
      <c r="AF43" s="24"/>
      <c r="AG43">
        <f t="shared" si="2"/>
        <v>20.548431000000001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14.3925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4.8899999999999997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0.16197299999999998</v>
      </c>
      <c r="AD44">
        <f t="shared" si="1"/>
        <v>19.120526999999999</v>
      </c>
      <c r="AE44">
        <v>0</v>
      </c>
      <c r="AF44" s="24"/>
      <c r="AG44">
        <f t="shared" si="2"/>
        <v>19.120526999999999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14.3925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6.24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0.17331299999999999</v>
      </c>
      <c r="AD45">
        <f t="shared" si="1"/>
        <v>20.459187</v>
      </c>
      <c r="AE45">
        <v>0</v>
      </c>
      <c r="AF45" s="24"/>
      <c r="AG45">
        <f t="shared" si="2"/>
        <v>20.459187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14.3925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5.66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0.16844100000000001</v>
      </c>
      <c r="AD46">
        <f t="shared" si="1"/>
        <v>19.884059000000001</v>
      </c>
      <c r="AE46">
        <v>0</v>
      </c>
      <c r="AF46" s="24"/>
      <c r="AG46">
        <f t="shared" si="2"/>
        <v>19.884059000000001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14.3925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8.06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0.18860099999999999</v>
      </c>
      <c r="AD47">
        <f t="shared" si="1"/>
        <v>22.263899000000002</v>
      </c>
      <c r="AE47">
        <v>0</v>
      </c>
      <c r="AF47" s="24"/>
      <c r="AG47">
        <f t="shared" si="2"/>
        <v>22.263899000000002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14.3925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3.74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0.152313</v>
      </c>
      <c r="AD48">
        <f t="shared" si="1"/>
        <v>17.980187000000001</v>
      </c>
      <c r="AE48">
        <v>0</v>
      </c>
      <c r="AF48" s="24"/>
      <c r="AG48">
        <f t="shared" si="2"/>
        <v>17.980187000000001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14.3925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0.16037699999999999</v>
      </c>
      <c r="AD49">
        <f t="shared" si="1"/>
        <v>18.932123000000001</v>
      </c>
      <c r="AE49">
        <v>0</v>
      </c>
      <c r="AF49" s="24"/>
      <c r="AG49">
        <f t="shared" si="2"/>
        <v>18.932123000000001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14.3925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4.99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0.16281299999999999</v>
      </c>
      <c r="AD50">
        <f t="shared" si="1"/>
        <v>19.219687</v>
      </c>
      <c r="AE50">
        <v>0</v>
      </c>
      <c r="AF50" s="24"/>
      <c r="AG50">
        <f t="shared" si="2"/>
        <v>19.219687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14.3925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5.28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0.16524899999999998</v>
      </c>
      <c r="AD51">
        <f t="shared" si="1"/>
        <v>19.507251</v>
      </c>
      <c r="AE51">
        <v>0</v>
      </c>
      <c r="AF51" s="24"/>
      <c r="AG51">
        <f t="shared" si="2"/>
        <v>19.507251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14.3925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5.95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0.170877</v>
      </c>
      <c r="AD52">
        <f t="shared" si="1"/>
        <v>20.171623</v>
      </c>
      <c r="AE52">
        <v>0</v>
      </c>
      <c r="AF52" s="24"/>
      <c r="AG52">
        <f t="shared" si="2"/>
        <v>20.171623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14.3925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4.99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0.16281299999999999</v>
      </c>
      <c r="AD53">
        <f t="shared" si="1"/>
        <v>19.219687</v>
      </c>
      <c r="AE53">
        <v>0</v>
      </c>
      <c r="AF53" s="24"/>
      <c r="AG53">
        <f t="shared" si="2"/>
        <v>19.219687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14.3925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5.47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0.16684499999999999</v>
      </c>
      <c r="AD54">
        <f t="shared" si="1"/>
        <v>19.695655000000002</v>
      </c>
      <c r="AE54">
        <v>0</v>
      </c>
      <c r="AF54" s="24"/>
      <c r="AG54">
        <f t="shared" si="2"/>
        <v>19.695655000000002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14.3925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7.87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0.18700499999999998</v>
      </c>
      <c r="AD55">
        <f t="shared" si="1"/>
        <v>22.075495</v>
      </c>
      <c r="AE55">
        <v>0</v>
      </c>
      <c r="AF55" s="24"/>
      <c r="AG55">
        <f t="shared" si="2"/>
        <v>22.075495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0.20069699999999999</v>
      </c>
      <c r="AD56">
        <f t="shared" si="1"/>
        <v>23.691802999999997</v>
      </c>
      <c r="AE56">
        <v>0</v>
      </c>
      <c r="AF56" s="24"/>
      <c r="AG56">
        <f t="shared" si="2"/>
        <v>23.691802999999997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0.20069699999999999</v>
      </c>
      <c r="AD57">
        <f t="shared" si="1"/>
        <v>23.691802999999997</v>
      </c>
      <c r="AE57">
        <v>0</v>
      </c>
      <c r="AF57" s="24"/>
      <c r="AG57">
        <f t="shared" si="2"/>
        <v>23.691802999999997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14.3925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9.5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0.20069699999999999</v>
      </c>
      <c r="AD58">
        <f t="shared" si="1"/>
        <v>23.691802999999997</v>
      </c>
      <c r="AE58">
        <v>0</v>
      </c>
      <c r="AF58" s="24"/>
      <c r="AG58">
        <f t="shared" si="2"/>
        <v>23.691802999999997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14.3925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0.20069699999999999</v>
      </c>
      <c r="AD59">
        <f t="shared" si="1"/>
        <v>23.691802999999997</v>
      </c>
      <c r="AE59">
        <v>0</v>
      </c>
      <c r="AF59" s="24"/>
      <c r="AG59">
        <f t="shared" si="2"/>
        <v>23.691802999999997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0.20069699999999999</v>
      </c>
      <c r="AD60">
        <f t="shared" si="1"/>
        <v>23.691802999999997</v>
      </c>
      <c r="AE60">
        <v>0</v>
      </c>
      <c r="AF60" s="24"/>
      <c r="AG60">
        <f t="shared" si="2"/>
        <v>23.691802999999997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0.20069699999999999</v>
      </c>
      <c r="AD61">
        <f t="shared" si="1"/>
        <v>23.691802999999997</v>
      </c>
      <c r="AE61">
        <v>0</v>
      </c>
      <c r="AF61" s="24"/>
      <c r="AG61">
        <f t="shared" si="2"/>
        <v>23.691802999999997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14.3925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0.18137700000000001</v>
      </c>
      <c r="AD62">
        <f t="shared" si="1"/>
        <v>21.411123</v>
      </c>
      <c r="AE62">
        <v>0</v>
      </c>
      <c r="AF62" s="24"/>
      <c r="AG62">
        <f t="shared" si="2"/>
        <v>21.411123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14.3925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6.52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0.17566499999999999</v>
      </c>
      <c r="AD63">
        <f t="shared" si="1"/>
        <v>20.736835000000003</v>
      </c>
      <c r="AE63">
        <v>0</v>
      </c>
      <c r="AF63" s="24"/>
      <c r="AG63">
        <f t="shared" si="2"/>
        <v>20.736835000000003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14.3925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0.20069699999999999</v>
      </c>
      <c r="AD64">
        <f t="shared" si="1"/>
        <v>23.691802999999997</v>
      </c>
      <c r="AE64">
        <v>0</v>
      </c>
      <c r="AF64" s="24"/>
      <c r="AG64">
        <f t="shared" si="2"/>
        <v>23.691802999999997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0.20069699999999999</v>
      </c>
      <c r="AD65">
        <f t="shared" si="1"/>
        <v>23.691802999999997</v>
      </c>
      <c r="AE65">
        <v>0</v>
      </c>
      <c r="AF65" s="24"/>
      <c r="AG65">
        <f t="shared" si="2"/>
        <v>23.691802999999997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14.3925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2.21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0.20036099999999996</v>
      </c>
      <c r="AD66">
        <f t="shared" si="1"/>
        <v>23.652138999999998</v>
      </c>
      <c r="AE66">
        <v>0</v>
      </c>
      <c r="AF66" s="24"/>
      <c r="AG66">
        <f t="shared" si="2"/>
        <v>23.652138999999998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7.25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0.20069699999999999</v>
      </c>
      <c r="AD67">
        <f t="shared" si="1"/>
        <v>23.691802999999997</v>
      </c>
      <c r="AE67">
        <v>0</v>
      </c>
      <c r="AF67" s="24"/>
      <c r="AG67">
        <f t="shared" si="2"/>
        <v>23.691802999999997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14.3925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0.20069699999999999</v>
      </c>
      <c r="AD68">
        <f t="shared" ref="AD68:AD98" si="4">SUM(B68:AB68,AI68:AT68)-AC68</f>
        <v>23.691802999999997</v>
      </c>
      <c r="AE68">
        <v>0</v>
      </c>
      <c r="AF68" s="24"/>
      <c r="AG68">
        <f t="shared" ref="AG68:AG98" si="5">SUM(AD68:AF68)</f>
        <v>23.691802999999997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14.3925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0.20069699999999999</v>
      </c>
      <c r="AD69">
        <f t="shared" si="4"/>
        <v>23.691802999999997</v>
      </c>
      <c r="AE69">
        <v>0</v>
      </c>
      <c r="AF69" s="24"/>
      <c r="AG69">
        <f t="shared" si="5"/>
        <v>23.691802999999997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14.3925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0.18540899999999999</v>
      </c>
      <c r="AD70">
        <f t="shared" si="4"/>
        <v>21.887090999999998</v>
      </c>
      <c r="AE70">
        <v>0</v>
      </c>
      <c r="AF70" s="24"/>
      <c r="AG70">
        <f t="shared" si="5"/>
        <v>21.887090999999998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7.68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4.41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0.19994099999999998</v>
      </c>
      <c r="AD71">
        <f t="shared" si="4"/>
        <v>23.602559000000003</v>
      </c>
      <c r="AE71">
        <v>0</v>
      </c>
      <c r="AF71" s="24"/>
      <c r="AG71">
        <f t="shared" si="5"/>
        <v>23.602559000000003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5.28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0.20027699999999998</v>
      </c>
      <c r="AD72">
        <f t="shared" si="4"/>
        <v>23.642223000000001</v>
      </c>
      <c r="AE72">
        <v>0</v>
      </c>
      <c r="AF72" s="24"/>
      <c r="AG72">
        <f t="shared" si="5"/>
        <v>23.642223000000001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4.17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7.77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0.18734100000000001</v>
      </c>
      <c r="AD73">
        <f t="shared" si="4"/>
        <v>22.115159000000002</v>
      </c>
      <c r="AE73">
        <v>0</v>
      </c>
      <c r="AF73" s="24"/>
      <c r="AG73">
        <f t="shared" si="5"/>
        <v>22.115159000000002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0.14000000000000001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9.31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0.20010900000000001</v>
      </c>
      <c r="AD74">
        <f t="shared" si="4"/>
        <v>23.622391</v>
      </c>
      <c r="AE74">
        <v>0</v>
      </c>
      <c r="AF74" s="24"/>
      <c r="AG74">
        <f t="shared" si="5"/>
        <v>23.622391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14.3925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9.31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0.20036100000000001</v>
      </c>
      <c r="AD75">
        <f t="shared" si="4"/>
        <v>23.652138999999998</v>
      </c>
      <c r="AE75">
        <v>0</v>
      </c>
      <c r="AF75" s="24"/>
      <c r="AG75">
        <f t="shared" si="5"/>
        <v>23.652138999999998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0.15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7.29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0.183141</v>
      </c>
      <c r="AD76">
        <f t="shared" si="4"/>
        <v>21.619359000000003</v>
      </c>
      <c r="AE76">
        <v>0</v>
      </c>
      <c r="AF76" s="24"/>
      <c r="AG76">
        <f t="shared" si="5"/>
        <v>21.619359000000003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14.3925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7.48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0.18465300000000001</v>
      </c>
      <c r="AD77">
        <f t="shared" si="4"/>
        <v>21.797847000000001</v>
      </c>
      <c r="AE77">
        <v>0</v>
      </c>
      <c r="AF77" s="24"/>
      <c r="AG77">
        <f t="shared" si="5"/>
        <v>21.797847000000001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14.3925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7.68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0.18624899999999997</v>
      </c>
      <c r="AD78">
        <f t="shared" si="4"/>
        <v>21.986250999999999</v>
      </c>
      <c r="AE78">
        <v>0</v>
      </c>
      <c r="AF78" s="24"/>
      <c r="AG78">
        <f t="shared" si="5"/>
        <v>21.986250999999999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8.06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0.18860099999999999</v>
      </c>
      <c r="AD79">
        <f t="shared" si="4"/>
        <v>22.263899000000002</v>
      </c>
      <c r="AE79">
        <v>0</v>
      </c>
      <c r="AF79" s="24"/>
      <c r="AG79">
        <f t="shared" si="5"/>
        <v>22.263899000000002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14.3925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6.72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0.177345</v>
      </c>
      <c r="AD80">
        <f t="shared" si="4"/>
        <v>20.935155000000002</v>
      </c>
      <c r="AE80">
        <v>0</v>
      </c>
      <c r="AF80" s="24"/>
      <c r="AG80">
        <f t="shared" si="5"/>
        <v>20.935155000000002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0.20069699999999999</v>
      </c>
      <c r="AD81">
        <f t="shared" si="4"/>
        <v>23.691802999999997</v>
      </c>
      <c r="AE81">
        <v>0</v>
      </c>
      <c r="AF81" s="24"/>
      <c r="AG81">
        <f t="shared" si="5"/>
        <v>23.691802999999997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0.20069699999999999</v>
      </c>
      <c r="AD82">
        <f t="shared" si="4"/>
        <v>23.691802999999997</v>
      </c>
      <c r="AE82">
        <v>0</v>
      </c>
      <c r="AF82" s="24"/>
      <c r="AG82">
        <f t="shared" si="5"/>
        <v>23.691802999999997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14.3925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0.20069699999999999</v>
      </c>
      <c r="AD83">
        <f t="shared" si="4"/>
        <v>23.691802999999997</v>
      </c>
      <c r="AE83">
        <v>0</v>
      </c>
      <c r="AF83" s="24"/>
      <c r="AG83">
        <f t="shared" si="5"/>
        <v>23.691802999999997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14.3925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0.20069699999999999</v>
      </c>
      <c r="AD84">
        <f t="shared" si="4"/>
        <v>23.691802999999997</v>
      </c>
      <c r="AE84">
        <v>0</v>
      </c>
      <c r="AF84" s="24"/>
      <c r="AG84">
        <f t="shared" si="5"/>
        <v>23.691802999999997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14.3925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0.20069699999999999</v>
      </c>
      <c r="AD85">
        <f t="shared" si="4"/>
        <v>23.691802999999997</v>
      </c>
      <c r="AE85">
        <v>0</v>
      </c>
      <c r="AF85" s="24"/>
      <c r="AG85">
        <f t="shared" si="5"/>
        <v>23.691802999999997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14.3925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0.20069699999999999</v>
      </c>
      <c r="AD86">
        <f t="shared" si="4"/>
        <v>23.691802999999997</v>
      </c>
      <c r="AE86">
        <v>0</v>
      </c>
      <c r="AF86" s="24"/>
      <c r="AG86">
        <f t="shared" si="5"/>
        <v>23.691802999999997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14.3925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8.92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0.195825</v>
      </c>
      <c r="AD87">
        <f t="shared" si="4"/>
        <v>23.116675000000001</v>
      </c>
      <c r="AE87">
        <v>0</v>
      </c>
      <c r="AF87" s="24"/>
      <c r="AG87">
        <f t="shared" si="5"/>
        <v>23.116675000000001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14.3925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8.35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0.19103699999999998</v>
      </c>
      <c r="AD88">
        <f t="shared" si="4"/>
        <v>22.551462999999998</v>
      </c>
      <c r="AE88">
        <v>0</v>
      </c>
      <c r="AF88" s="24"/>
      <c r="AG88">
        <f t="shared" si="5"/>
        <v>22.551462999999998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14.3925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7.68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0.18540899999999996</v>
      </c>
      <c r="AD89">
        <f t="shared" si="4"/>
        <v>21.887090999999998</v>
      </c>
      <c r="AE89">
        <v>0</v>
      </c>
      <c r="AF89" s="24"/>
      <c r="AG89">
        <f t="shared" si="5"/>
        <v>21.887090999999998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14.3925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5.66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0.16844100000000001</v>
      </c>
      <c r="AD90">
        <f t="shared" si="4"/>
        <v>19.884059000000001</v>
      </c>
      <c r="AE90">
        <v>0</v>
      </c>
      <c r="AF90" s="24"/>
      <c r="AG90">
        <f t="shared" si="5"/>
        <v>19.884059000000001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6.62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0.176505</v>
      </c>
      <c r="AD91">
        <f t="shared" si="4"/>
        <v>20.835995</v>
      </c>
      <c r="AE91">
        <v>0</v>
      </c>
      <c r="AF91" s="24"/>
      <c r="AG91">
        <f t="shared" si="5"/>
        <v>20.835995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0.17969699999999997</v>
      </c>
      <c r="AD92">
        <f t="shared" si="4"/>
        <v>21.212802999999997</v>
      </c>
      <c r="AE92">
        <v>0</v>
      </c>
      <c r="AF92" s="24"/>
      <c r="AG92">
        <f t="shared" si="5"/>
        <v>21.212802999999997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6.62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0.176505</v>
      </c>
      <c r="AD93">
        <f t="shared" si="4"/>
        <v>20.835995</v>
      </c>
      <c r="AE93">
        <v>0</v>
      </c>
      <c r="AF93" s="24"/>
      <c r="AG93">
        <f t="shared" si="5"/>
        <v>20.835995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14.3925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4.8899999999999997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0.16197299999999998</v>
      </c>
      <c r="AD94">
        <f t="shared" si="4"/>
        <v>19.120526999999999</v>
      </c>
      <c r="AE94">
        <v>0</v>
      </c>
      <c r="AF94" s="24"/>
      <c r="AG94">
        <f t="shared" si="5"/>
        <v>19.120526999999999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14.3925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7.29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0.18213299999999999</v>
      </c>
      <c r="AD95">
        <f t="shared" si="4"/>
        <v>21.500367000000001</v>
      </c>
      <c r="AE95">
        <v>0</v>
      </c>
      <c r="AF95" s="24"/>
      <c r="AG95">
        <f t="shared" si="5"/>
        <v>21.500367000000001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14.3925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6.91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0.17894100000000002</v>
      </c>
      <c r="AD96">
        <f t="shared" si="4"/>
        <v>21.123559</v>
      </c>
      <c r="AE96">
        <v>0</v>
      </c>
      <c r="AF96" s="24"/>
      <c r="AG96">
        <f t="shared" si="5"/>
        <v>21.123559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14.3925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0.18137700000000001</v>
      </c>
      <c r="AD97">
        <f t="shared" si="4"/>
        <v>21.411123</v>
      </c>
      <c r="AE97">
        <v>0</v>
      </c>
      <c r="AF97" s="24"/>
      <c r="AG97">
        <f t="shared" si="5"/>
        <v>21.411123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14.3925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4.22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0.15634499999999998</v>
      </c>
      <c r="AD98">
        <f t="shared" si="4"/>
        <v>18.456154999999999</v>
      </c>
      <c r="AE98">
        <v>0</v>
      </c>
      <c r="AF98" s="24"/>
      <c r="AG98">
        <f t="shared" si="5"/>
        <v>18.456154999999999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0.34482990749999987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0.13677250000000002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4.1969752229999999E-3</v>
      </c>
      <c r="AD99">
        <f t="shared" si="6"/>
        <v>0.49544293227699981</v>
      </c>
      <c r="AE99">
        <f t="shared" ref="AE99:AT99" si="8">SUM(AE3:AE98)/4000</f>
        <v>0</v>
      </c>
      <c r="AG99">
        <f t="shared" si="8"/>
        <v>0.49544293227699981</v>
      </c>
      <c r="AI99">
        <f t="shared" si="8"/>
        <v>0</v>
      </c>
      <c r="AJ99">
        <f t="shared" si="8"/>
        <v>0</v>
      </c>
      <c r="AK99">
        <f t="shared" si="8"/>
        <v>4.7025000000000001E-3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1.3335E-2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'[1]14'!B5</f>
        <v>265</v>
      </c>
      <c r="C3" s="16">
        <f>'[1]14'!C5</f>
        <v>0</v>
      </c>
      <c r="D3" s="16">
        <f>'[1]14'!D5</f>
        <v>75</v>
      </c>
      <c r="E3" s="16">
        <f>'[1]14'!E5</f>
        <v>0</v>
      </c>
      <c r="F3" s="15">
        <f>SUM(B3:E3)</f>
        <v>340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265</v>
      </c>
      <c r="C4" s="16">
        <f>'[1]14'!C6</f>
        <v>0</v>
      </c>
      <c r="D4" s="16">
        <f>'[1]14'!D6</f>
        <v>75</v>
      </c>
      <c r="E4" s="16">
        <f>'[1]14'!E6</f>
        <v>0</v>
      </c>
      <c r="F4" s="15">
        <f>SUM(B4:E4)</f>
        <v>340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265</v>
      </c>
      <c r="C5" s="16">
        <f>'[1]14'!C7</f>
        <v>0</v>
      </c>
      <c r="D5" s="16">
        <f>'[1]14'!D7</f>
        <v>75</v>
      </c>
      <c r="E5" s="16">
        <f>'[1]14'!E7</f>
        <v>0</v>
      </c>
      <c r="F5" s="15">
        <f t="shared" ref="F5:F68" si="6">SUM(B5:E5)</f>
        <v>340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'[1]14'!B8</f>
        <v>265</v>
      </c>
      <c r="C6" s="16">
        <f>'[1]14'!C8</f>
        <v>0</v>
      </c>
      <c r="D6" s="16">
        <f>'[1]14'!D8</f>
        <v>75</v>
      </c>
      <c r="E6" s="16">
        <f>'[1]14'!E8</f>
        <v>0</v>
      </c>
      <c r="F6" s="15">
        <f t="shared" si="6"/>
        <v>340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265</v>
      </c>
      <c r="C7" s="16">
        <f>'[1]14'!C9</f>
        <v>0</v>
      </c>
      <c r="D7" s="16">
        <f>'[1]14'!D9</f>
        <v>75</v>
      </c>
      <c r="E7" s="16">
        <f>'[1]14'!E9</f>
        <v>0</v>
      </c>
      <c r="F7" s="15">
        <f t="shared" si="6"/>
        <v>340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265</v>
      </c>
      <c r="C8" s="16">
        <f>'[1]14'!C10</f>
        <v>0</v>
      </c>
      <c r="D8" s="16">
        <f>'[1]14'!D10</f>
        <v>75</v>
      </c>
      <c r="E8" s="16">
        <f>'[1]14'!E10</f>
        <v>0</v>
      </c>
      <c r="F8" s="15">
        <f t="shared" si="6"/>
        <v>340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265</v>
      </c>
      <c r="C9" s="16">
        <f>'[1]14'!C11</f>
        <v>0</v>
      </c>
      <c r="D9" s="16">
        <f>'[1]14'!D11</f>
        <v>75</v>
      </c>
      <c r="E9" s="16">
        <f>'[1]14'!E11</f>
        <v>0</v>
      </c>
      <c r="F9" s="15">
        <f t="shared" si="6"/>
        <v>340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265</v>
      </c>
      <c r="C10" s="16">
        <f>'[1]14'!C12</f>
        <v>0</v>
      </c>
      <c r="D10" s="16">
        <f>'[1]14'!D12</f>
        <v>75</v>
      </c>
      <c r="E10" s="16">
        <f>'[1]14'!E12</f>
        <v>0</v>
      </c>
      <c r="F10" s="15">
        <f t="shared" si="6"/>
        <v>340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265</v>
      </c>
      <c r="C11" s="16">
        <f>'[1]14'!C13</f>
        <v>0</v>
      </c>
      <c r="D11" s="16">
        <f>'[1]14'!D13</f>
        <v>75</v>
      </c>
      <c r="E11" s="16">
        <f>'[1]14'!E13</f>
        <v>0</v>
      </c>
      <c r="F11" s="15">
        <f t="shared" si="6"/>
        <v>340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265</v>
      </c>
      <c r="C12" s="16">
        <f>'[1]14'!C14</f>
        <v>0</v>
      </c>
      <c r="D12" s="16">
        <f>'[1]14'!D14</f>
        <v>75</v>
      </c>
      <c r="E12" s="16">
        <f>'[1]14'!E14</f>
        <v>0</v>
      </c>
      <c r="F12" s="15">
        <f t="shared" si="6"/>
        <v>340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265</v>
      </c>
      <c r="C13" s="16">
        <f>'[1]14'!C15</f>
        <v>0</v>
      </c>
      <c r="D13" s="16">
        <f>'[1]14'!D15</f>
        <v>75</v>
      </c>
      <c r="E13" s="16">
        <f>'[1]14'!E15</f>
        <v>0</v>
      </c>
      <c r="F13" s="15">
        <f t="shared" si="6"/>
        <v>340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265</v>
      </c>
      <c r="C14" s="16">
        <f>'[1]14'!C16</f>
        <v>0</v>
      </c>
      <c r="D14" s="16">
        <f>'[1]14'!D16</f>
        <v>75</v>
      </c>
      <c r="E14" s="16">
        <f>'[1]14'!E16</f>
        <v>0</v>
      </c>
      <c r="F14" s="15">
        <f t="shared" si="6"/>
        <v>340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265</v>
      </c>
      <c r="C15" s="16">
        <f>'[1]14'!C17</f>
        <v>0</v>
      </c>
      <c r="D15" s="16">
        <f>'[1]14'!D17</f>
        <v>75</v>
      </c>
      <c r="E15" s="16">
        <f>'[1]14'!E17</f>
        <v>0</v>
      </c>
      <c r="F15" s="15">
        <f t="shared" si="6"/>
        <v>340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265</v>
      </c>
      <c r="C16" s="16">
        <f>'[1]14'!C18</f>
        <v>0</v>
      </c>
      <c r="D16" s="16">
        <f>'[1]14'!D18</f>
        <v>75</v>
      </c>
      <c r="E16" s="16">
        <f>'[1]14'!E18</f>
        <v>0</v>
      </c>
      <c r="F16" s="15">
        <f t="shared" si="6"/>
        <v>340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265</v>
      </c>
      <c r="C17" s="16">
        <f>'[1]14'!C19</f>
        <v>0</v>
      </c>
      <c r="D17" s="16">
        <f>'[1]14'!D19</f>
        <v>75</v>
      </c>
      <c r="E17" s="16">
        <f>'[1]14'!E19</f>
        <v>0</v>
      </c>
      <c r="F17" s="15">
        <f t="shared" si="6"/>
        <v>340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265</v>
      </c>
      <c r="C18" s="16">
        <f>'[1]14'!C20</f>
        <v>0</v>
      </c>
      <c r="D18" s="16">
        <f>'[1]14'!D20</f>
        <v>75</v>
      </c>
      <c r="E18" s="16">
        <f>'[1]14'!E20</f>
        <v>0</v>
      </c>
      <c r="F18" s="15">
        <f t="shared" si="6"/>
        <v>340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265</v>
      </c>
      <c r="C19" s="16">
        <f>'[1]14'!C21</f>
        <v>0</v>
      </c>
      <c r="D19" s="16">
        <f>'[1]14'!D21</f>
        <v>75</v>
      </c>
      <c r="E19" s="16">
        <f>'[1]14'!E21</f>
        <v>0</v>
      </c>
      <c r="F19" s="15">
        <f t="shared" si="6"/>
        <v>340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265</v>
      </c>
      <c r="C20" s="16">
        <f>'[1]14'!C22</f>
        <v>0</v>
      </c>
      <c r="D20" s="16">
        <f>'[1]14'!D22</f>
        <v>75</v>
      </c>
      <c r="E20" s="16">
        <f>'[1]14'!E22</f>
        <v>0</v>
      </c>
      <c r="F20" s="15">
        <f t="shared" si="6"/>
        <v>340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265</v>
      </c>
      <c r="C21" s="16">
        <f>'[1]14'!C23</f>
        <v>0</v>
      </c>
      <c r="D21" s="16">
        <f>'[1]14'!D23</f>
        <v>75</v>
      </c>
      <c r="E21" s="16">
        <f>'[1]14'!E23</f>
        <v>0</v>
      </c>
      <c r="F21" s="15">
        <f t="shared" si="6"/>
        <v>340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265</v>
      </c>
      <c r="C22" s="16">
        <f>'[1]14'!C24</f>
        <v>0</v>
      </c>
      <c r="D22" s="16">
        <f>'[1]14'!D24</f>
        <v>75</v>
      </c>
      <c r="E22" s="16">
        <f>'[1]14'!E24</f>
        <v>0</v>
      </c>
      <c r="F22" s="15">
        <f t="shared" si="6"/>
        <v>340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265</v>
      </c>
      <c r="C23" s="16">
        <f>'[1]14'!C25</f>
        <v>0</v>
      </c>
      <c r="D23" s="16">
        <f>'[1]14'!D25</f>
        <v>75</v>
      </c>
      <c r="E23" s="16">
        <f>'[1]14'!E25</f>
        <v>0</v>
      </c>
      <c r="F23" s="15">
        <f t="shared" si="6"/>
        <v>340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265</v>
      </c>
      <c r="C24" s="16">
        <f>'[1]14'!C26</f>
        <v>0</v>
      </c>
      <c r="D24" s="16">
        <f>'[1]14'!D26</f>
        <v>75</v>
      </c>
      <c r="E24" s="16">
        <f>'[1]14'!E26</f>
        <v>0</v>
      </c>
      <c r="F24" s="15">
        <f t="shared" si="6"/>
        <v>340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265</v>
      </c>
      <c r="C25" s="16">
        <f>'[1]14'!C27</f>
        <v>0</v>
      </c>
      <c r="D25" s="16">
        <f>'[1]14'!D27</f>
        <v>75</v>
      </c>
      <c r="E25" s="16">
        <f>'[1]14'!E27</f>
        <v>0</v>
      </c>
      <c r="F25" s="15">
        <f t="shared" si="6"/>
        <v>340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265</v>
      </c>
      <c r="C26" s="16">
        <f>'[1]14'!C28</f>
        <v>0</v>
      </c>
      <c r="D26" s="16">
        <f>'[1]14'!D28</f>
        <v>75</v>
      </c>
      <c r="E26" s="16">
        <f>'[1]14'!E28</f>
        <v>0</v>
      </c>
      <c r="F26" s="15">
        <f t="shared" si="6"/>
        <v>340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265</v>
      </c>
      <c r="C27" s="16">
        <f>'[1]14'!C29</f>
        <v>0</v>
      </c>
      <c r="D27" s="16">
        <f>'[1]14'!D29</f>
        <v>75</v>
      </c>
      <c r="E27" s="16">
        <f>'[1]14'!E29</f>
        <v>0</v>
      </c>
      <c r="F27" s="15">
        <f t="shared" si="6"/>
        <v>340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265</v>
      </c>
      <c r="C28" s="16">
        <f>'[1]14'!C30</f>
        <v>0</v>
      </c>
      <c r="D28" s="16">
        <f>'[1]14'!D30</f>
        <v>75</v>
      </c>
      <c r="E28" s="16">
        <f>'[1]14'!E30</f>
        <v>0</v>
      </c>
      <c r="F28" s="15">
        <f t="shared" si="6"/>
        <v>340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265</v>
      </c>
      <c r="C29" s="16">
        <f>'[1]14'!C31</f>
        <v>0</v>
      </c>
      <c r="D29" s="16">
        <f>'[1]14'!D31</f>
        <v>75</v>
      </c>
      <c r="E29" s="16">
        <f>'[1]14'!E31</f>
        <v>0</v>
      </c>
      <c r="F29" s="15">
        <f t="shared" si="6"/>
        <v>340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265</v>
      </c>
      <c r="C30" s="16">
        <f>'[1]14'!C32</f>
        <v>0</v>
      </c>
      <c r="D30" s="16">
        <f>'[1]14'!D32</f>
        <v>75</v>
      </c>
      <c r="E30" s="16">
        <f>'[1]14'!E32</f>
        <v>0</v>
      </c>
      <c r="F30" s="15">
        <f t="shared" si="6"/>
        <v>340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265</v>
      </c>
      <c r="C31" s="16">
        <f>'[1]14'!C33</f>
        <v>0</v>
      </c>
      <c r="D31" s="16">
        <f>'[1]14'!D33</f>
        <v>75</v>
      </c>
      <c r="E31" s="16">
        <f>'[1]14'!E33</f>
        <v>0</v>
      </c>
      <c r="F31" s="15">
        <f t="shared" si="6"/>
        <v>340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265</v>
      </c>
      <c r="C32" s="16">
        <f>'[1]14'!C34</f>
        <v>0</v>
      </c>
      <c r="D32" s="16">
        <f>'[1]14'!D34</f>
        <v>75</v>
      </c>
      <c r="E32" s="16">
        <f>'[1]14'!E34</f>
        <v>0</v>
      </c>
      <c r="F32" s="15">
        <f t="shared" si="6"/>
        <v>340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265</v>
      </c>
      <c r="C33" s="16">
        <f>'[1]14'!C35</f>
        <v>0</v>
      </c>
      <c r="D33" s="16">
        <f>'[1]14'!D35</f>
        <v>75</v>
      </c>
      <c r="E33" s="16">
        <f>'[1]14'!E35</f>
        <v>0</v>
      </c>
      <c r="F33" s="15">
        <f t="shared" si="6"/>
        <v>340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265</v>
      </c>
      <c r="C34" s="16">
        <f>'[1]14'!C36</f>
        <v>0</v>
      </c>
      <c r="D34" s="16">
        <f>'[1]14'!D36</f>
        <v>75</v>
      </c>
      <c r="E34" s="16">
        <f>'[1]14'!E36</f>
        <v>0</v>
      </c>
      <c r="F34" s="15">
        <f t="shared" si="6"/>
        <v>340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265</v>
      </c>
      <c r="C35" s="16">
        <f>'[1]14'!C37</f>
        <v>0</v>
      </c>
      <c r="D35" s="16">
        <f>'[1]14'!D37</f>
        <v>75</v>
      </c>
      <c r="E35" s="16">
        <f>'[1]14'!E37</f>
        <v>0</v>
      </c>
      <c r="F35" s="15">
        <f t="shared" si="6"/>
        <v>340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265</v>
      </c>
      <c r="C36" s="16">
        <f>'[1]14'!C38</f>
        <v>0</v>
      </c>
      <c r="D36" s="16">
        <f>'[1]14'!D38</f>
        <v>75</v>
      </c>
      <c r="E36" s="16">
        <f>'[1]14'!E38</f>
        <v>0</v>
      </c>
      <c r="F36" s="15">
        <f t="shared" si="6"/>
        <v>340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265</v>
      </c>
      <c r="C37" s="16">
        <f>'[1]14'!C39</f>
        <v>0</v>
      </c>
      <c r="D37" s="16">
        <f>'[1]14'!D39</f>
        <v>75</v>
      </c>
      <c r="E37" s="16">
        <f>'[1]14'!E39</f>
        <v>0</v>
      </c>
      <c r="F37" s="15">
        <f t="shared" si="6"/>
        <v>340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265</v>
      </c>
      <c r="C38" s="16">
        <f>'[1]14'!C40</f>
        <v>0</v>
      </c>
      <c r="D38" s="16">
        <f>'[1]14'!D40</f>
        <v>75</v>
      </c>
      <c r="E38" s="16">
        <f>'[1]14'!E40</f>
        <v>0</v>
      </c>
      <c r="F38" s="15">
        <f t="shared" si="6"/>
        <v>340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265</v>
      </c>
      <c r="C39" s="16">
        <f>'[1]14'!C41</f>
        <v>0</v>
      </c>
      <c r="D39" s="16">
        <f>'[1]14'!D41</f>
        <v>75</v>
      </c>
      <c r="E39" s="16">
        <f>'[1]14'!E41</f>
        <v>0</v>
      </c>
      <c r="F39" s="15">
        <f t="shared" si="6"/>
        <v>340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265</v>
      </c>
      <c r="C40" s="16">
        <f>'[1]14'!C42</f>
        <v>0</v>
      </c>
      <c r="D40" s="16">
        <f>'[1]14'!D42</f>
        <v>75</v>
      </c>
      <c r="E40" s="16">
        <f>'[1]14'!E42</f>
        <v>0</v>
      </c>
      <c r="F40" s="15">
        <f t="shared" si="6"/>
        <v>340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265</v>
      </c>
      <c r="C41" s="16">
        <f>'[1]14'!C43</f>
        <v>0</v>
      </c>
      <c r="D41" s="16">
        <f>'[1]14'!D43</f>
        <v>75</v>
      </c>
      <c r="E41" s="16">
        <f>'[1]14'!E43</f>
        <v>0</v>
      </c>
      <c r="F41" s="15">
        <f t="shared" si="6"/>
        <v>340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265</v>
      </c>
      <c r="C42" s="16">
        <f>'[1]14'!C44</f>
        <v>0</v>
      </c>
      <c r="D42" s="16">
        <f>'[1]14'!D44</f>
        <v>75</v>
      </c>
      <c r="E42" s="16">
        <f>'[1]14'!E44</f>
        <v>0</v>
      </c>
      <c r="F42" s="15">
        <f t="shared" si="6"/>
        <v>340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265</v>
      </c>
      <c r="C43" s="16">
        <f>'[1]14'!C45</f>
        <v>0</v>
      </c>
      <c r="D43" s="16">
        <f>'[1]14'!D45</f>
        <v>75</v>
      </c>
      <c r="E43" s="16">
        <f>'[1]14'!E45</f>
        <v>0</v>
      </c>
      <c r="F43" s="15">
        <f t="shared" si="6"/>
        <v>340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265</v>
      </c>
      <c r="C44" s="16">
        <f>'[1]14'!C46</f>
        <v>0</v>
      </c>
      <c r="D44" s="16">
        <f>'[1]14'!D46</f>
        <v>75</v>
      </c>
      <c r="E44" s="16">
        <f>'[1]14'!E46</f>
        <v>0</v>
      </c>
      <c r="F44" s="15">
        <f t="shared" si="6"/>
        <v>340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265</v>
      </c>
      <c r="C45" s="16">
        <f>'[1]14'!C47</f>
        <v>0</v>
      </c>
      <c r="D45" s="16">
        <f>'[1]14'!D47</f>
        <v>75</v>
      </c>
      <c r="E45" s="16">
        <f>'[1]14'!E47</f>
        <v>0</v>
      </c>
      <c r="F45" s="15">
        <f t="shared" si="6"/>
        <v>340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265</v>
      </c>
      <c r="C46" s="16">
        <f>'[1]14'!C48</f>
        <v>0</v>
      </c>
      <c r="D46" s="16">
        <f>'[1]14'!D48</f>
        <v>75</v>
      </c>
      <c r="E46" s="16">
        <f>'[1]14'!E48</f>
        <v>0</v>
      </c>
      <c r="F46" s="15">
        <f t="shared" si="6"/>
        <v>340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265</v>
      </c>
      <c r="C47" s="16">
        <f>'[1]14'!C49</f>
        <v>0</v>
      </c>
      <c r="D47" s="16">
        <f>'[1]14'!D49</f>
        <v>75</v>
      </c>
      <c r="E47" s="16">
        <f>'[1]14'!E49</f>
        <v>0</v>
      </c>
      <c r="F47" s="15">
        <f t="shared" si="6"/>
        <v>340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265</v>
      </c>
      <c r="C48" s="16">
        <f>'[1]14'!C50</f>
        <v>0</v>
      </c>
      <c r="D48" s="16">
        <f>'[1]14'!D50</f>
        <v>75</v>
      </c>
      <c r="E48" s="16">
        <f>'[1]14'!E50</f>
        <v>0</v>
      </c>
      <c r="F48" s="15">
        <f t="shared" si="6"/>
        <v>340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265</v>
      </c>
      <c r="C49" s="16">
        <f>'[1]14'!C51</f>
        <v>0</v>
      </c>
      <c r="D49" s="16">
        <f>'[1]14'!D51</f>
        <v>75</v>
      </c>
      <c r="E49" s="16">
        <f>'[1]14'!E51</f>
        <v>0</v>
      </c>
      <c r="F49" s="15">
        <f t="shared" si="6"/>
        <v>340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265</v>
      </c>
      <c r="C50" s="16">
        <f>'[1]14'!C52</f>
        <v>0</v>
      </c>
      <c r="D50" s="16">
        <f>'[1]14'!D52</f>
        <v>75</v>
      </c>
      <c r="E50" s="16">
        <f>'[1]14'!E52</f>
        <v>0</v>
      </c>
      <c r="F50" s="15">
        <f t="shared" si="6"/>
        <v>340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265</v>
      </c>
      <c r="C51" s="16">
        <f>'[1]14'!C53</f>
        <v>0</v>
      </c>
      <c r="D51" s="16">
        <f>'[1]14'!D53</f>
        <v>75</v>
      </c>
      <c r="E51" s="16">
        <f>'[1]14'!E53</f>
        <v>0</v>
      </c>
      <c r="F51" s="15">
        <f t="shared" si="6"/>
        <v>340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265</v>
      </c>
      <c r="C52" s="16">
        <f>'[1]14'!C54</f>
        <v>0</v>
      </c>
      <c r="D52" s="16">
        <f>'[1]14'!D54</f>
        <v>75</v>
      </c>
      <c r="E52" s="16">
        <f>'[1]14'!E54</f>
        <v>0</v>
      </c>
      <c r="F52" s="15">
        <f t="shared" si="6"/>
        <v>340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265</v>
      </c>
      <c r="C53" s="16">
        <f>'[1]14'!C55</f>
        <v>0</v>
      </c>
      <c r="D53" s="16">
        <f>'[1]14'!D55</f>
        <v>75</v>
      </c>
      <c r="E53" s="16">
        <f>'[1]14'!E55</f>
        <v>0</v>
      </c>
      <c r="F53" s="15">
        <f t="shared" si="6"/>
        <v>340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265</v>
      </c>
      <c r="C54" s="16">
        <f>'[1]14'!C56</f>
        <v>0</v>
      </c>
      <c r="D54" s="16">
        <f>'[1]14'!D56</f>
        <v>75</v>
      </c>
      <c r="E54" s="16">
        <f>'[1]14'!E56</f>
        <v>0</v>
      </c>
      <c r="F54" s="15">
        <f t="shared" si="6"/>
        <v>340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265</v>
      </c>
      <c r="C55" s="16">
        <f>'[1]14'!C57</f>
        <v>0</v>
      </c>
      <c r="D55" s="16">
        <f>'[1]14'!D57</f>
        <v>75</v>
      </c>
      <c r="E55" s="16">
        <f>'[1]14'!E57</f>
        <v>0</v>
      </c>
      <c r="F55" s="15">
        <f t="shared" si="6"/>
        <v>340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265</v>
      </c>
      <c r="C56" s="16">
        <f>'[1]14'!C58</f>
        <v>0</v>
      </c>
      <c r="D56" s="16">
        <f>'[1]14'!D58</f>
        <v>75</v>
      </c>
      <c r="E56" s="16">
        <f>'[1]14'!E58</f>
        <v>0</v>
      </c>
      <c r="F56" s="15">
        <f t="shared" si="6"/>
        <v>340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265</v>
      </c>
      <c r="C57" s="16">
        <f>'[1]14'!C59</f>
        <v>0</v>
      </c>
      <c r="D57" s="16">
        <f>'[1]14'!D59</f>
        <v>75</v>
      </c>
      <c r="E57" s="16">
        <f>'[1]14'!E59</f>
        <v>0</v>
      </c>
      <c r="F57" s="15">
        <f t="shared" si="6"/>
        <v>340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265</v>
      </c>
      <c r="C58" s="16">
        <f>'[1]14'!C60</f>
        <v>0</v>
      </c>
      <c r="D58" s="16">
        <f>'[1]14'!D60</f>
        <v>75</v>
      </c>
      <c r="E58" s="16">
        <f>'[1]14'!E60</f>
        <v>0</v>
      </c>
      <c r="F58" s="15">
        <f t="shared" si="6"/>
        <v>340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265</v>
      </c>
      <c r="C59" s="16">
        <f>'[1]14'!C61</f>
        <v>0</v>
      </c>
      <c r="D59" s="16">
        <f>'[1]14'!D61</f>
        <v>75</v>
      </c>
      <c r="E59" s="16">
        <f>'[1]14'!E61</f>
        <v>0</v>
      </c>
      <c r="F59" s="15">
        <f t="shared" si="6"/>
        <v>340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265</v>
      </c>
      <c r="C60" s="16">
        <f>'[1]14'!C62</f>
        <v>0</v>
      </c>
      <c r="D60" s="16">
        <f>'[1]14'!D62</f>
        <v>75</v>
      </c>
      <c r="E60" s="16">
        <f>'[1]14'!E62</f>
        <v>0</v>
      </c>
      <c r="F60" s="15">
        <f t="shared" si="6"/>
        <v>340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265</v>
      </c>
      <c r="C61" s="16">
        <f>'[1]14'!C63</f>
        <v>0</v>
      </c>
      <c r="D61" s="16">
        <f>'[1]14'!D63</f>
        <v>75</v>
      </c>
      <c r="E61" s="16">
        <f>'[1]14'!E63</f>
        <v>0</v>
      </c>
      <c r="F61" s="15">
        <f t="shared" si="6"/>
        <v>340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265</v>
      </c>
      <c r="C62" s="16">
        <f>'[1]14'!C64</f>
        <v>0</v>
      </c>
      <c r="D62" s="16">
        <f>'[1]14'!D64</f>
        <v>75</v>
      </c>
      <c r="E62" s="16">
        <f>'[1]14'!E64</f>
        <v>0</v>
      </c>
      <c r="F62" s="15">
        <f t="shared" si="6"/>
        <v>340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265</v>
      </c>
      <c r="C63" s="16">
        <f>'[1]14'!C65</f>
        <v>0</v>
      </c>
      <c r="D63" s="16">
        <f>'[1]14'!D65</f>
        <v>75</v>
      </c>
      <c r="E63" s="16">
        <f>'[1]14'!E65</f>
        <v>0</v>
      </c>
      <c r="F63" s="15">
        <f t="shared" si="6"/>
        <v>340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265</v>
      </c>
      <c r="C64" s="16">
        <f>'[1]14'!C66</f>
        <v>0</v>
      </c>
      <c r="D64" s="16">
        <f>'[1]14'!D66</f>
        <v>75</v>
      </c>
      <c r="E64" s="16">
        <f>'[1]14'!E66</f>
        <v>0</v>
      </c>
      <c r="F64" s="15">
        <f t="shared" si="6"/>
        <v>340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265</v>
      </c>
      <c r="C65" s="16">
        <f>'[1]14'!C67</f>
        <v>0</v>
      </c>
      <c r="D65" s="16">
        <f>'[1]14'!D67</f>
        <v>75</v>
      </c>
      <c r="E65" s="16">
        <f>'[1]14'!E67</f>
        <v>0</v>
      </c>
      <c r="F65" s="15">
        <f t="shared" si="6"/>
        <v>340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265</v>
      </c>
      <c r="C66" s="16">
        <f>'[1]14'!C68</f>
        <v>0</v>
      </c>
      <c r="D66" s="16">
        <f>'[1]14'!D68</f>
        <v>75</v>
      </c>
      <c r="E66" s="16">
        <f>'[1]14'!E68</f>
        <v>0</v>
      </c>
      <c r="F66" s="15">
        <f t="shared" si="6"/>
        <v>340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265</v>
      </c>
      <c r="C67" s="16">
        <f>'[1]14'!C69</f>
        <v>0</v>
      </c>
      <c r="D67" s="16">
        <f>'[1]14'!D69</f>
        <v>75</v>
      </c>
      <c r="E67" s="16">
        <f>'[1]14'!E69</f>
        <v>0</v>
      </c>
      <c r="F67" s="15">
        <f t="shared" si="6"/>
        <v>340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265</v>
      </c>
      <c r="C68" s="16">
        <f>'[1]14'!C70</f>
        <v>0</v>
      </c>
      <c r="D68" s="16">
        <f>'[1]14'!D70</f>
        <v>75</v>
      </c>
      <c r="E68" s="16">
        <f>'[1]14'!E70</f>
        <v>0</v>
      </c>
      <c r="F68" s="15">
        <f t="shared" si="6"/>
        <v>340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265</v>
      </c>
      <c r="C69" s="16">
        <f>'[1]14'!C71</f>
        <v>0</v>
      </c>
      <c r="D69" s="16">
        <f>'[1]14'!D71</f>
        <v>75</v>
      </c>
      <c r="E69" s="16">
        <f>'[1]14'!E71</f>
        <v>0</v>
      </c>
      <c r="F69" s="15">
        <f t="shared" ref="F69:F98" si="17">SUM(B69:E69)</f>
        <v>340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265</v>
      </c>
      <c r="C70" s="16">
        <f>'[1]14'!C72</f>
        <v>0</v>
      </c>
      <c r="D70" s="16">
        <f>'[1]14'!D72</f>
        <v>75</v>
      </c>
      <c r="E70" s="16">
        <f>'[1]14'!E72</f>
        <v>0</v>
      </c>
      <c r="F70" s="15">
        <f t="shared" si="17"/>
        <v>340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265</v>
      </c>
      <c r="C71" s="16">
        <f>'[1]14'!C73</f>
        <v>0</v>
      </c>
      <c r="D71" s="16">
        <f>'[1]14'!D73</f>
        <v>75</v>
      </c>
      <c r="E71" s="16">
        <f>'[1]14'!E73</f>
        <v>0</v>
      </c>
      <c r="F71" s="15">
        <f t="shared" si="17"/>
        <v>340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265</v>
      </c>
      <c r="C72" s="16">
        <f>'[1]14'!C74</f>
        <v>0</v>
      </c>
      <c r="D72" s="16">
        <f>'[1]14'!D74</f>
        <v>75</v>
      </c>
      <c r="E72" s="16">
        <f>'[1]14'!E74</f>
        <v>0</v>
      </c>
      <c r="F72" s="15">
        <f t="shared" si="17"/>
        <v>340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265</v>
      </c>
      <c r="C73" s="16">
        <f>'[1]14'!C75</f>
        <v>0</v>
      </c>
      <c r="D73" s="16">
        <f>'[1]14'!D75</f>
        <v>75</v>
      </c>
      <c r="E73" s="16">
        <f>'[1]14'!E75</f>
        <v>0</v>
      </c>
      <c r="F73" s="15">
        <f t="shared" si="17"/>
        <v>340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265</v>
      </c>
      <c r="C74" s="16">
        <f>'[1]14'!C76</f>
        <v>0</v>
      </c>
      <c r="D74" s="16">
        <f>'[1]14'!D76</f>
        <v>75</v>
      </c>
      <c r="E74" s="16">
        <f>'[1]14'!E76</f>
        <v>0</v>
      </c>
      <c r="F74" s="15">
        <f t="shared" si="17"/>
        <v>340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265</v>
      </c>
      <c r="C75" s="16">
        <f>'[1]14'!C77</f>
        <v>0</v>
      </c>
      <c r="D75" s="16">
        <f>'[1]14'!D77</f>
        <v>75</v>
      </c>
      <c r="E75" s="16">
        <f>'[1]14'!E77</f>
        <v>0</v>
      </c>
      <c r="F75" s="15">
        <f t="shared" si="17"/>
        <v>340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265</v>
      </c>
      <c r="C76" s="16">
        <f>'[1]14'!C78</f>
        <v>0</v>
      </c>
      <c r="D76" s="16">
        <f>'[1]14'!D78</f>
        <v>75</v>
      </c>
      <c r="E76" s="16">
        <f>'[1]14'!E78</f>
        <v>0</v>
      </c>
      <c r="F76" s="15">
        <f t="shared" si="17"/>
        <v>340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265</v>
      </c>
      <c r="C77" s="16">
        <f>'[1]14'!C79</f>
        <v>0</v>
      </c>
      <c r="D77" s="16">
        <f>'[1]14'!D79</f>
        <v>75</v>
      </c>
      <c r="E77" s="16">
        <f>'[1]14'!E79</f>
        <v>0</v>
      </c>
      <c r="F77" s="15">
        <f t="shared" si="17"/>
        <v>340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265</v>
      </c>
      <c r="C78" s="16">
        <f>'[1]14'!C80</f>
        <v>0</v>
      </c>
      <c r="D78" s="16">
        <f>'[1]14'!D80</f>
        <v>75</v>
      </c>
      <c r="E78" s="16">
        <f>'[1]14'!E80</f>
        <v>0</v>
      </c>
      <c r="F78" s="15">
        <f t="shared" si="17"/>
        <v>340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265</v>
      </c>
      <c r="C79" s="16">
        <f>'[1]14'!C81</f>
        <v>0</v>
      </c>
      <c r="D79" s="16">
        <f>'[1]14'!D81</f>
        <v>75</v>
      </c>
      <c r="E79" s="16">
        <f>'[1]14'!E81</f>
        <v>0</v>
      </c>
      <c r="F79" s="15">
        <f t="shared" si="17"/>
        <v>340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265</v>
      </c>
      <c r="C80" s="16">
        <f>'[1]14'!C82</f>
        <v>0</v>
      </c>
      <c r="D80" s="16">
        <f>'[1]14'!D82</f>
        <v>75</v>
      </c>
      <c r="E80" s="16">
        <f>'[1]14'!E82</f>
        <v>0</v>
      </c>
      <c r="F80" s="15">
        <f t="shared" si="17"/>
        <v>340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265</v>
      </c>
      <c r="C81" s="16">
        <f>'[1]14'!C83</f>
        <v>0</v>
      </c>
      <c r="D81" s="16">
        <f>'[1]14'!D83</f>
        <v>75</v>
      </c>
      <c r="E81" s="16">
        <f>'[1]14'!E83</f>
        <v>0</v>
      </c>
      <c r="F81" s="15">
        <f t="shared" si="17"/>
        <v>340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265</v>
      </c>
      <c r="C82" s="16">
        <f>'[1]14'!C84</f>
        <v>0</v>
      </c>
      <c r="D82" s="16">
        <f>'[1]14'!D84</f>
        <v>75</v>
      </c>
      <c r="E82" s="16">
        <f>'[1]14'!E84</f>
        <v>0</v>
      </c>
      <c r="F82" s="15">
        <f t="shared" si="17"/>
        <v>340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265</v>
      </c>
      <c r="C83" s="16">
        <f>'[1]14'!C85</f>
        <v>0</v>
      </c>
      <c r="D83" s="16">
        <f>'[1]14'!D85</f>
        <v>75</v>
      </c>
      <c r="E83" s="16">
        <f>'[1]14'!E85</f>
        <v>0</v>
      </c>
      <c r="F83" s="15">
        <f t="shared" si="17"/>
        <v>340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265</v>
      </c>
      <c r="C84" s="16">
        <f>'[1]14'!C86</f>
        <v>0</v>
      </c>
      <c r="D84" s="16">
        <f>'[1]14'!D86</f>
        <v>75</v>
      </c>
      <c r="E84" s="16">
        <f>'[1]14'!E86</f>
        <v>0</v>
      </c>
      <c r="F84" s="15">
        <f t="shared" si="17"/>
        <v>340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265</v>
      </c>
      <c r="C85" s="16">
        <f>'[1]14'!C87</f>
        <v>0</v>
      </c>
      <c r="D85" s="16">
        <f>'[1]14'!D87</f>
        <v>75</v>
      </c>
      <c r="E85" s="16">
        <f>'[1]14'!E87</f>
        <v>0</v>
      </c>
      <c r="F85" s="15">
        <f t="shared" si="17"/>
        <v>340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265</v>
      </c>
      <c r="C86" s="16">
        <f>'[1]14'!C88</f>
        <v>0</v>
      </c>
      <c r="D86" s="16">
        <f>'[1]14'!D88</f>
        <v>75</v>
      </c>
      <c r="E86" s="16">
        <f>'[1]14'!E88</f>
        <v>0</v>
      </c>
      <c r="F86" s="15">
        <f t="shared" si="17"/>
        <v>340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265</v>
      </c>
      <c r="C87" s="16">
        <f>'[1]14'!C89</f>
        <v>0</v>
      </c>
      <c r="D87" s="16">
        <f>'[1]14'!D89</f>
        <v>75</v>
      </c>
      <c r="E87" s="16">
        <f>'[1]14'!E89</f>
        <v>0</v>
      </c>
      <c r="F87" s="15">
        <f t="shared" si="17"/>
        <v>340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265</v>
      </c>
      <c r="C88" s="16">
        <f>'[1]14'!C90</f>
        <v>0</v>
      </c>
      <c r="D88" s="16">
        <f>'[1]14'!D90</f>
        <v>75</v>
      </c>
      <c r="E88" s="16">
        <f>'[1]14'!E90</f>
        <v>0</v>
      </c>
      <c r="F88" s="15">
        <f t="shared" si="17"/>
        <v>340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265</v>
      </c>
      <c r="C89" s="16">
        <f>'[1]14'!C91</f>
        <v>0</v>
      </c>
      <c r="D89" s="16">
        <f>'[1]14'!D91</f>
        <v>75</v>
      </c>
      <c r="E89" s="16">
        <f>'[1]14'!E91</f>
        <v>0</v>
      </c>
      <c r="F89" s="15">
        <f t="shared" si="17"/>
        <v>340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265</v>
      </c>
      <c r="C90" s="16">
        <f>'[1]14'!C92</f>
        <v>0</v>
      </c>
      <c r="D90" s="16">
        <f>'[1]14'!D92</f>
        <v>75</v>
      </c>
      <c r="E90" s="16">
        <f>'[1]14'!E92</f>
        <v>0</v>
      </c>
      <c r="F90" s="15">
        <f t="shared" si="17"/>
        <v>340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265</v>
      </c>
      <c r="C91" s="16">
        <f>'[1]14'!C93</f>
        <v>0</v>
      </c>
      <c r="D91" s="16">
        <f>'[1]14'!D93</f>
        <v>75</v>
      </c>
      <c r="E91" s="16">
        <f>'[1]14'!E93</f>
        <v>0</v>
      </c>
      <c r="F91" s="15">
        <f t="shared" si="17"/>
        <v>340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265</v>
      </c>
      <c r="C92" s="16">
        <f>'[1]14'!C94</f>
        <v>0</v>
      </c>
      <c r="D92" s="16">
        <f>'[1]14'!D94</f>
        <v>75</v>
      </c>
      <c r="E92" s="16">
        <f>'[1]14'!E94</f>
        <v>0</v>
      </c>
      <c r="F92" s="15">
        <f t="shared" si="17"/>
        <v>340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265</v>
      </c>
      <c r="C93" s="16">
        <f>'[1]14'!C95</f>
        <v>0</v>
      </c>
      <c r="D93" s="16">
        <f>'[1]14'!D95</f>
        <v>75</v>
      </c>
      <c r="E93" s="16">
        <f>'[1]14'!E95</f>
        <v>0</v>
      </c>
      <c r="F93" s="15">
        <f t="shared" si="17"/>
        <v>340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265</v>
      </c>
      <c r="C94" s="16">
        <f>'[1]14'!C96</f>
        <v>0</v>
      </c>
      <c r="D94" s="16">
        <f>'[1]14'!D96</f>
        <v>75</v>
      </c>
      <c r="E94" s="16">
        <f>'[1]14'!E96</f>
        <v>0</v>
      </c>
      <c r="F94" s="15">
        <f t="shared" si="17"/>
        <v>340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265</v>
      </c>
      <c r="C95" s="16">
        <f>'[1]14'!C97</f>
        <v>0</v>
      </c>
      <c r="D95" s="16">
        <f>'[1]14'!D97</f>
        <v>75</v>
      </c>
      <c r="E95" s="16">
        <f>'[1]14'!E97</f>
        <v>0</v>
      </c>
      <c r="F95" s="15">
        <f t="shared" si="17"/>
        <v>340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265</v>
      </c>
      <c r="C96" s="16">
        <f>'[1]14'!C98</f>
        <v>0</v>
      </c>
      <c r="D96" s="16">
        <f>'[1]14'!D98</f>
        <v>75</v>
      </c>
      <c r="E96" s="16">
        <f>'[1]14'!E98</f>
        <v>0</v>
      </c>
      <c r="F96" s="15">
        <f t="shared" si="17"/>
        <v>340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265</v>
      </c>
      <c r="C97" s="16">
        <f>'[1]14'!C99</f>
        <v>0</v>
      </c>
      <c r="D97" s="16">
        <f>'[1]14'!D99</f>
        <v>75</v>
      </c>
      <c r="E97" s="16">
        <f>'[1]14'!E99</f>
        <v>0</v>
      </c>
      <c r="F97" s="15">
        <f t="shared" si="17"/>
        <v>340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265</v>
      </c>
      <c r="C98" s="16">
        <f>'[1]14'!C100</f>
        <v>0</v>
      </c>
      <c r="D98" s="16">
        <f>'[1]14'!D100</f>
        <v>75</v>
      </c>
      <c r="E98" s="16">
        <f>'[1]14'!E100</f>
        <v>0</v>
      </c>
      <c r="F98" s="15">
        <f t="shared" si="17"/>
        <v>340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2" workbookViewId="0">
      <selection activeCell="T13" sqref="T13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45305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'[2]14'!B5</f>
        <v>42</v>
      </c>
      <c r="C3" s="195">
        <f>'[2]14'!C5</f>
        <v>30</v>
      </c>
      <c r="D3" s="195">
        <f>'[2]14'!D5</f>
        <v>0</v>
      </c>
      <c r="E3" s="195">
        <f>'[2]14'!E5</f>
        <v>0</v>
      </c>
      <c r="F3" s="15">
        <f>SUM(B3:E3)</f>
        <v>72</v>
      </c>
      <c r="G3" s="194">
        <f>'[2]14'!H5</f>
        <v>32</v>
      </c>
      <c r="H3" s="195">
        <f>'[2]14'!I5</f>
        <v>0</v>
      </c>
      <c r="I3" s="195">
        <f>'[2]14'!J5</f>
        <v>0</v>
      </c>
      <c r="J3" s="195">
        <f>'[2]14'!K5</f>
        <v>0</v>
      </c>
      <c r="K3" s="15">
        <f>SUM(G3:J3)</f>
        <v>32</v>
      </c>
      <c r="L3" s="18">
        <f>frq!C3</f>
        <v>1</v>
      </c>
      <c r="M3" s="124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94">
        <f>'[2]14'!B6</f>
        <v>42</v>
      </c>
      <c r="C4" s="195">
        <f>'[2]14'!C6</f>
        <v>30</v>
      </c>
      <c r="D4" s="195">
        <f>'[2]14'!D6</f>
        <v>0</v>
      </c>
      <c r="E4" s="195">
        <f>'[2]14'!E6</f>
        <v>0</v>
      </c>
      <c r="F4" s="15">
        <f>SUM(B4:E4)</f>
        <v>72</v>
      </c>
      <c r="G4" s="194">
        <f>'[2]14'!H6</f>
        <v>33</v>
      </c>
      <c r="H4" s="195">
        <f>'[2]14'!I6</f>
        <v>0</v>
      </c>
      <c r="I4" s="195">
        <f>'[2]14'!J6</f>
        <v>0</v>
      </c>
      <c r="J4" s="195">
        <f>'[2]14'!K6</f>
        <v>0</v>
      </c>
      <c r="K4" s="15">
        <f t="shared" ref="K4:K67" si="3">SUM(G4:J4)</f>
        <v>33</v>
      </c>
      <c r="L4" s="18">
        <f>frq!C4</f>
        <v>1</v>
      </c>
      <c r="M4" s="124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94">
        <f>'[2]14'!B7</f>
        <v>42</v>
      </c>
      <c r="C5" s="195">
        <f>'[2]14'!C7</f>
        <v>30</v>
      </c>
      <c r="D5" s="195">
        <f>'[2]14'!D7</f>
        <v>0</v>
      </c>
      <c r="E5" s="195">
        <f>'[2]14'!E7</f>
        <v>0</v>
      </c>
      <c r="F5" s="15">
        <f t="shared" ref="F5:F68" si="6">SUM(B5:E5)</f>
        <v>72</v>
      </c>
      <c r="G5" s="194">
        <f>'[2]14'!H7</f>
        <v>33</v>
      </c>
      <c r="H5" s="195">
        <f>'[2]14'!I7</f>
        <v>0</v>
      </c>
      <c r="I5" s="195">
        <f>'[2]14'!J7</f>
        <v>0</v>
      </c>
      <c r="J5" s="195">
        <f>'[2]14'!K7</f>
        <v>0</v>
      </c>
      <c r="K5" s="15">
        <f t="shared" si="3"/>
        <v>33</v>
      </c>
      <c r="L5" s="18">
        <f>frq!C5</f>
        <v>1</v>
      </c>
      <c r="M5" s="124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94">
        <f>'[2]14'!B8</f>
        <v>42</v>
      </c>
      <c r="C6" s="195">
        <f>'[2]14'!C8</f>
        <v>30</v>
      </c>
      <c r="D6" s="195">
        <f>'[2]14'!D8</f>
        <v>0</v>
      </c>
      <c r="E6" s="195">
        <f>'[2]14'!E8</f>
        <v>0</v>
      </c>
      <c r="F6" s="15">
        <f t="shared" si="6"/>
        <v>72</v>
      </c>
      <c r="G6" s="194">
        <f>'[2]14'!H8</f>
        <v>33</v>
      </c>
      <c r="H6" s="195">
        <f>'[2]14'!I8</f>
        <v>0</v>
      </c>
      <c r="I6" s="195">
        <f>'[2]14'!J8</f>
        <v>0</v>
      </c>
      <c r="J6" s="195">
        <f>'[2]14'!K8</f>
        <v>0</v>
      </c>
      <c r="K6" s="15">
        <f t="shared" si="3"/>
        <v>33</v>
      </c>
      <c r="L6" s="18">
        <f>frq!C6</f>
        <v>1</v>
      </c>
      <c r="M6" s="124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94">
        <f>'[2]14'!B9</f>
        <v>42</v>
      </c>
      <c r="C7" s="195">
        <f>'[2]14'!C9</f>
        <v>30</v>
      </c>
      <c r="D7" s="195">
        <f>'[2]14'!D9</f>
        <v>0</v>
      </c>
      <c r="E7" s="195">
        <f>'[2]14'!E9</f>
        <v>0</v>
      </c>
      <c r="F7" s="15">
        <f t="shared" si="6"/>
        <v>72</v>
      </c>
      <c r="G7" s="194">
        <f>'[2]14'!H9</f>
        <v>33</v>
      </c>
      <c r="H7" s="195">
        <f>'[2]14'!I9</f>
        <v>0</v>
      </c>
      <c r="I7" s="195">
        <f>'[2]14'!J9</f>
        <v>0</v>
      </c>
      <c r="J7" s="195">
        <f>'[2]14'!K9</f>
        <v>0</v>
      </c>
      <c r="K7" s="15">
        <f t="shared" si="3"/>
        <v>33</v>
      </c>
      <c r="L7" s="18">
        <f>frq!C7</f>
        <v>1</v>
      </c>
      <c r="M7" s="124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94">
        <f>'[2]14'!B10</f>
        <v>42</v>
      </c>
      <c r="C8" s="195">
        <f>'[2]14'!C10</f>
        <v>30</v>
      </c>
      <c r="D8" s="195">
        <f>'[2]14'!D10</f>
        <v>0</v>
      </c>
      <c r="E8" s="195">
        <f>'[2]14'!E10</f>
        <v>0</v>
      </c>
      <c r="F8" s="15">
        <f t="shared" si="6"/>
        <v>72</v>
      </c>
      <c r="G8" s="194">
        <f>'[2]14'!H10</f>
        <v>33</v>
      </c>
      <c r="H8" s="195">
        <f>'[2]14'!I10</f>
        <v>0</v>
      </c>
      <c r="I8" s="195">
        <f>'[2]14'!J10</f>
        <v>0</v>
      </c>
      <c r="J8" s="195">
        <f>'[2]14'!K10</f>
        <v>0</v>
      </c>
      <c r="K8" s="15">
        <f t="shared" si="3"/>
        <v>33</v>
      </c>
      <c r="L8" s="18">
        <f>frq!C8</f>
        <v>1</v>
      </c>
      <c r="M8" s="124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94">
        <f>'[2]14'!B11</f>
        <v>0</v>
      </c>
      <c r="C9" s="195">
        <f>'[2]14'!C11</f>
        <v>60</v>
      </c>
      <c r="D9" s="195">
        <f>'[2]14'!D11</f>
        <v>0</v>
      </c>
      <c r="E9" s="195">
        <f>'[2]14'!E11</f>
        <v>0</v>
      </c>
      <c r="F9" s="15">
        <f t="shared" si="6"/>
        <v>60</v>
      </c>
      <c r="G9" s="194">
        <f>'[2]14'!H11</f>
        <v>0</v>
      </c>
      <c r="H9" s="195">
        <f>'[2]14'!I11</f>
        <v>0</v>
      </c>
      <c r="I9" s="195">
        <f>'[2]14'!J11</f>
        <v>0</v>
      </c>
      <c r="J9" s="195">
        <f>'[2]14'!K11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'[2]14'!B12</f>
        <v>0</v>
      </c>
      <c r="C10" s="195">
        <f>'[2]14'!C12</f>
        <v>60</v>
      </c>
      <c r="D10" s="195">
        <f>'[2]14'!D12</f>
        <v>0</v>
      </c>
      <c r="E10" s="195">
        <f>'[2]14'!E12</f>
        <v>0</v>
      </c>
      <c r="F10" s="15">
        <f t="shared" si="6"/>
        <v>60</v>
      </c>
      <c r="G10" s="194">
        <f>'[2]14'!H12</f>
        <v>0</v>
      </c>
      <c r="H10" s="195">
        <f>'[2]14'!I12</f>
        <v>0</v>
      </c>
      <c r="I10" s="195">
        <f>'[2]14'!J12</f>
        <v>0</v>
      </c>
      <c r="J10" s="195">
        <f>'[2]14'!K12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'[2]14'!B13</f>
        <v>0</v>
      </c>
      <c r="C11" s="195">
        <f>'[2]14'!C13</f>
        <v>60</v>
      </c>
      <c r="D11" s="195">
        <f>'[2]14'!D13</f>
        <v>0</v>
      </c>
      <c r="E11" s="195">
        <f>'[2]14'!E13</f>
        <v>0</v>
      </c>
      <c r="F11" s="15">
        <f t="shared" si="6"/>
        <v>60</v>
      </c>
      <c r="G11" s="194">
        <f>'[2]14'!H13</f>
        <v>0</v>
      </c>
      <c r="H11" s="195">
        <f>'[2]14'!I13</f>
        <v>0</v>
      </c>
      <c r="I11" s="195">
        <f>'[2]14'!J13</f>
        <v>0</v>
      </c>
      <c r="J11" s="195">
        <f>'[2]14'!K13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'[2]14'!B14</f>
        <v>0</v>
      </c>
      <c r="C12" s="195">
        <f>'[2]14'!C14</f>
        <v>60</v>
      </c>
      <c r="D12" s="195">
        <f>'[2]14'!D14</f>
        <v>0</v>
      </c>
      <c r="E12" s="195">
        <f>'[2]14'!E14</f>
        <v>0</v>
      </c>
      <c r="F12" s="15">
        <f t="shared" si="6"/>
        <v>60</v>
      </c>
      <c r="G12" s="194">
        <f>'[2]14'!H14</f>
        <v>0</v>
      </c>
      <c r="H12" s="195">
        <f>'[2]14'!I14</f>
        <v>0</v>
      </c>
      <c r="I12" s="195">
        <f>'[2]14'!J14</f>
        <v>0</v>
      </c>
      <c r="J12" s="195">
        <f>'[2]14'!K14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'[2]14'!B15</f>
        <v>0</v>
      </c>
      <c r="C13" s="195">
        <f>'[2]14'!C15</f>
        <v>60</v>
      </c>
      <c r="D13" s="195">
        <f>'[2]14'!D15</f>
        <v>0</v>
      </c>
      <c r="E13" s="195">
        <f>'[2]14'!E15</f>
        <v>0</v>
      </c>
      <c r="F13" s="15">
        <f t="shared" si="6"/>
        <v>60</v>
      </c>
      <c r="G13" s="194">
        <f>'[2]14'!H15</f>
        <v>0</v>
      </c>
      <c r="H13" s="195">
        <f>'[2]14'!I15</f>
        <v>0</v>
      </c>
      <c r="I13" s="195">
        <f>'[2]14'!J15</f>
        <v>0</v>
      </c>
      <c r="J13" s="195">
        <f>'[2]14'!K15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'[2]14'!B16</f>
        <v>0</v>
      </c>
      <c r="C14" s="195">
        <f>'[2]14'!C16</f>
        <v>60</v>
      </c>
      <c r="D14" s="195">
        <f>'[2]14'!D16</f>
        <v>0</v>
      </c>
      <c r="E14" s="195">
        <f>'[2]14'!E16</f>
        <v>0</v>
      </c>
      <c r="F14" s="15">
        <f t="shared" si="6"/>
        <v>60</v>
      </c>
      <c r="G14" s="194">
        <f>'[2]14'!H16</f>
        <v>0</v>
      </c>
      <c r="H14" s="195">
        <f>'[2]14'!I16</f>
        <v>0</v>
      </c>
      <c r="I14" s="195">
        <f>'[2]14'!J16</f>
        <v>0</v>
      </c>
      <c r="J14" s="195">
        <f>'[2]14'!K16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'[2]14'!B17</f>
        <v>0</v>
      </c>
      <c r="C15" s="195">
        <f>'[2]14'!C17</f>
        <v>60</v>
      </c>
      <c r="D15" s="195">
        <f>'[2]14'!D17</f>
        <v>0</v>
      </c>
      <c r="E15" s="195">
        <f>'[2]14'!E17</f>
        <v>0</v>
      </c>
      <c r="F15" s="15">
        <f t="shared" si="6"/>
        <v>60</v>
      </c>
      <c r="G15" s="194">
        <f>'[2]14'!H17</f>
        <v>0</v>
      </c>
      <c r="H15" s="195">
        <f>'[2]14'!I17</f>
        <v>0</v>
      </c>
      <c r="I15" s="195">
        <f>'[2]14'!J17</f>
        <v>0</v>
      </c>
      <c r="J15" s="195">
        <f>'[2]14'!K17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'[2]14'!B18</f>
        <v>0</v>
      </c>
      <c r="C16" s="195">
        <f>'[2]14'!C18</f>
        <v>60</v>
      </c>
      <c r="D16" s="195">
        <f>'[2]14'!D18</f>
        <v>0</v>
      </c>
      <c r="E16" s="195">
        <f>'[2]14'!E18</f>
        <v>0</v>
      </c>
      <c r="F16" s="15">
        <f t="shared" si="6"/>
        <v>60</v>
      </c>
      <c r="G16" s="194">
        <f>'[2]14'!H18</f>
        <v>0</v>
      </c>
      <c r="H16" s="195">
        <f>'[2]14'!I18</f>
        <v>0</v>
      </c>
      <c r="I16" s="195">
        <f>'[2]14'!J18</f>
        <v>0</v>
      </c>
      <c r="J16" s="195">
        <f>'[2]14'!K18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'[2]14'!B19</f>
        <v>0</v>
      </c>
      <c r="C17" s="195">
        <f>'[2]14'!C19</f>
        <v>60</v>
      </c>
      <c r="D17" s="195">
        <f>'[2]14'!D19</f>
        <v>0</v>
      </c>
      <c r="E17" s="195">
        <f>'[2]14'!E19</f>
        <v>0</v>
      </c>
      <c r="F17" s="15">
        <f t="shared" si="6"/>
        <v>60</v>
      </c>
      <c r="G17" s="194">
        <f>'[2]14'!H19</f>
        <v>0</v>
      </c>
      <c r="H17" s="195">
        <f>'[2]14'!I19</f>
        <v>0</v>
      </c>
      <c r="I17" s="195">
        <f>'[2]14'!J19</f>
        <v>0</v>
      </c>
      <c r="J17" s="195">
        <f>'[2]14'!K19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'[2]14'!B20</f>
        <v>0</v>
      </c>
      <c r="C18" s="195">
        <f>'[2]14'!C20</f>
        <v>60</v>
      </c>
      <c r="D18" s="195">
        <f>'[2]14'!D20</f>
        <v>0</v>
      </c>
      <c r="E18" s="195">
        <f>'[2]14'!E20</f>
        <v>0</v>
      </c>
      <c r="F18" s="15">
        <f t="shared" si="6"/>
        <v>60</v>
      </c>
      <c r="G18" s="194">
        <f>'[2]14'!H20</f>
        <v>0</v>
      </c>
      <c r="H18" s="195">
        <f>'[2]14'!I20</f>
        <v>0</v>
      </c>
      <c r="I18" s="195">
        <f>'[2]14'!J20</f>
        <v>0</v>
      </c>
      <c r="J18" s="195">
        <f>'[2]14'!K20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'[2]14'!B21</f>
        <v>0</v>
      </c>
      <c r="C19" s="195">
        <f>'[2]14'!C21</f>
        <v>60</v>
      </c>
      <c r="D19" s="195">
        <f>'[2]14'!D21</f>
        <v>0</v>
      </c>
      <c r="E19" s="195">
        <f>'[2]14'!E21</f>
        <v>0</v>
      </c>
      <c r="F19" s="15">
        <f t="shared" si="6"/>
        <v>60</v>
      </c>
      <c r="G19" s="194">
        <f>'[2]14'!H21</f>
        <v>0</v>
      </c>
      <c r="H19" s="195">
        <f>'[2]14'!I21</f>
        <v>0</v>
      </c>
      <c r="I19" s="195">
        <f>'[2]14'!J21</f>
        <v>0</v>
      </c>
      <c r="J19" s="195">
        <f>'[2]14'!K21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'[2]14'!B22</f>
        <v>0</v>
      </c>
      <c r="C20" s="195">
        <f>'[2]14'!C22</f>
        <v>60</v>
      </c>
      <c r="D20" s="195">
        <f>'[2]14'!D22</f>
        <v>0</v>
      </c>
      <c r="E20" s="195">
        <f>'[2]14'!E22</f>
        <v>0</v>
      </c>
      <c r="F20" s="15">
        <f t="shared" si="6"/>
        <v>60</v>
      </c>
      <c r="G20" s="194">
        <f>'[2]14'!H22</f>
        <v>0</v>
      </c>
      <c r="H20" s="195">
        <f>'[2]14'!I22</f>
        <v>0</v>
      </c>
      <c r="I20" s="195">
        <f>'[2]14'!J22</f>
        <v>0</v>
      </c>
      <c r="J20" s="195">
        <f>'[2]14'!K22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'[2]14'!B23</f>
        <v>0</v>
      </c>
      <c r="C21" s="195">
        <f>'[2]14'!C23</f>
        <v>60</v>
      </c>
      <c r="D21" s="195">
        <f>'[2]14'!D23</f>
        <v>0</v>
      </c>
      <c r="E21" s="195">
        <f>'[2]14'!E23</f>
        <v>0</v>
      </c>
      <c r="F21" s="15">
        <f t="shared" si="6"/>
        <v>60</v>
      </c>
      <c r="G21" s="194">
        <f>'[2]14'!H23</f>
        <v>0</v>
      </c>
      <c r="H21" s="195">
        <f>'[2]14'!I23</f>
        <v>0</v>
      </c>
      <c r="I21" s="195">
        <f>'[2]14'!J23</f>
        <v>0</v>
      </c>
      <c r="J21" s="195">
        <f>'[2]14'!K23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'[2]14'!B24</f>
        <v>0</v>
      </c>
      <c r="C22" s="195">
        <f>'[2]14'!C24</f>
        <v>60</v>
      </c>
      <c r="D22" s="195">
        <f>'[2]14'!D24</f>
        <v>0</v>
      </c>
      <c r="E22" s="195">
        <f>'[2]14'!E24</f>
        <v>0</v>
      </c>
      <c r="F22" s="15">
        <f t="shared" si="6"/>
        <v>60</v>
      </c>
      <c r="G22" s="194">
        <f>'[2]14'!H24</f>
        <v>0</v>
      </c>
      <c r="H22" s="195">
        <f>'[2]14'!I24</f>
        <v>0</v>
      </c>
      <c r="I22" s="195">
        <f>'[2]14'!J24</f>
        <v>0</v>
      </c>
      <c r="J22" s="195">
        <f>'[2]14'!K24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'[2]14'!B25</f>
        <v>0</v>
      </c>
      <c r="C23" s="195">
        <f>'[2]14'!C25</f>
        <v>60</v>
      </c>
      <c r="D23" s="195">
        <f>'[2]14'!D25</f>
        <v>0</v>
      </c>
      <c r="E23" s="195">
        <f>'[2]14'!E25</f>
        <v>0</v>
      </c>
      <c r="F23" s="15">
        <f t="shared" si="6"/>
        <v>60</v>
      </c>
      <c r="G23" s="194">
        <f>'[2]14'!H25</f>
        <v>0</v>
      </c>
      <c r="H23" s="195">
        <f>'[2]14'!I25</f>
        <v>0</v>
      </c>
      <c r="I23" s="195">
        <f>'[2]14'!J25</f>
        <v>0</v>
      </c>
      <c r="J23" s="195">
        <f>'[2]14'!K25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'[2]14'!B26</f>
        <v>0</v>
      </c>
      <c r="C24" s="195">
        <f>'[2]14'!C26</f>
        <v>60</v>
      </c>
      <c r="D24" s="195">
        <f>'[2]14'!D26</f>
        <v>0</v>
      </c>
      <c r="E24" s="195">
        <f>'[2]14'!E26</f>
        <v>0</v>
      </c>
      <c r="F24" s="15">
        <f t="shared" si="6"/>
        <v>60</v>
      </c>
      <c r="G24" s="194">
        <f>'[2]14'!H26</f>
        <v>0</v>
      </c>
      <c r="H24" s="195">
        <f>'[2]14'!I26</f>
        <v>0</v>
      </c>
      <c r="I24" s="195">
        <f>'[2]14'!J26</f>
        <v>0</v>
      </c>
      <c r="J24" s="195">
        <f>'[2]14'!K26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'[2]14'!B27</f>
        <v>0</v>
      </c>
      <c r="C25" s="195">
        <f>'[2]14'!C27</f>
        <v>60</v>
      </c>
      <c r="D25" s="195">
        <f>'[2]14'!D27</f>
        <v>0</v>
      </c>
      <c r="E25" s="195">
        <f>'[2]14'!E27</f>
        <v>0</v>
      </c>
      <c r="F25" s="15">
        <f t="shared" si="6"/>
        <v>60</v>
      </c>
      <c r="G25" s="194">
        <f>'[2]14'!H27</f>
        <v>0</v>
      </c>
      <c r="H25" s="195">
        <f>'[2]14'!I27</f>
        <v>0</v>
      </c>
      <c r="I25" s="195">
        <f>'[2]14'!J27</f>
        <v>0</v>
      </c>
      <c r="J25" s="195">
        <f>'[2]14'!K27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'[2]14'!B28</f>
        <v>0</v>
      </c>
      <c r="C26" s="195">
        <f>'[2]14'!C28</f>
        <v>60</v>
      </c>
      <c r="D26" s="195">
        <f>'[2]14'!D28</f>
        <v>0</v>
      </c>
      <c r="E26" s="195">
        <f>'[2]14'!E28</f>
        <v>0</v>
      </c>
      <c r="F26" s="15">
        <f t="shared" si="6"/>
        <v>60</v>
      </c>
      <c r="G26" s="194">
        <f>'[2]14'!H28</f>
        <v>0</v>
      </c>
      <c r="H26" s="195">
        <f>'[2]14'!I28</f>
        <v>0</v>
      </c>
      <c r="I26" s="195">
        <f>'[2]14'!J28</f>
        <v>0</v>
      </c>
      <c r="J26" s="195">
        <f>'[2]14'!K28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'[2]14'!B29</f>
        <v>0</v>
      </c>
      <c r="C27" s="195">
        <f>'[2]14'!C29</f>
        <v>60</v>
      </c>
      <c r="D27" s="195">
        <f>'[2]14'!D29</f>
        <v>0</v>
      </c>
      <c r="E27" s="195">
        <f>'[2]14'!E29</f>
        <v>0</v>
      </c>
      <c r="F27" s="15">
        <f t="shared" si="6"/>
        <v>60</v>
      </c>
      <c r="G27" s="194">
        <f>'[2]14'!H29</f>
        <v>0</v>
      </c>
      <c r="H27" s="195">
        <f>'[2]14'!I29</f>
        <v>0</v>
      </c>
      <c r="I27" s="195">
        <f>'[2]14'!J29</f>
        <v>0</v>
      </c>
      <c r="J27" s="195">
        <f>'[2]14'!K29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'[2]14'!B30</f>
        <v>0</v>
      </c>
      <c r="C28" s="195">
        <f>'[2]14'!C30</f>
        <v>60</v>
      </c>
      <c r="D28" s="195">
        <f>'[2]14'!D30</f>
        <v>0</v>
      </c>
      <c r="E28" s="195">
        <f>'[2]14'!E30</f>
        <v>0</v>
      </c>
      <c r="F28" s="15">
        <f t="shared" si="6"/>
        <v>60</v>
      </c>
      <c r="G28" s="194">
        <f>'[2]14'!H30</f>
        <v>0</v>
      </c>
      <c r="H28" s="195">
        <f>'[2]14'!I30</f>
        <v>0</v>
      </c>
      <c r="I28" s="195">
        <f>'[2]14'!J30</f>
        <v>0</v>
      </c>
      <c r="J28" s="195">
        <f>'[2]14'!K30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'[2]14'!B31</f>
        <v>0</v>
      </c>
      <c r="C29" s="195">
        <f>'[2]14'!C31</f>
        <v>60</v>
      </c>
      <c r="D29" s="195">
        <f>'[2]14'!D31</f>
        <v>0</v>
      </c>
      <c r="E29" s="195">
        <f>'[2]14'!E31</f>
        <v>0</v>
      </c>
      <c r="F29" s="15">
        <f t="shared" si="6"/>
        <v>60</v>
      </c>
      <c r="G29" s="194">
        <f>'[2]14'!H31</f>
        <v>0</v>
      </c>
      <c r="H29" s="195">
        <f>'[2]14'!I31</f>
        <v>0</v>
      </c>
      <c r="I29" s="195">
        <f>'[2]14'!J31</f>
        <v>0</v>
      </c>
      <c r="J29" s="195">
        <f>'[2]14'!K31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'[2]14'!B32</f>
        <v>0</v>
      </c>
      <c r="C30" s="195">
        <f>'[2]14'!C32</f>
        <v>60</v>
      </c>
      <c r="D30" s="195">
        <f>'[2]14'!D32</f>
        <v>0</v>
      </c>
      <c r="E30" s="195">
        <f>'[2]14'!E32</f>
        <v>0</v>
      </c>
      <c r="F30" s="15">
        <f t="shared" si="6"/>
        <v>60</v>
      </c>
      <c r="G30" s="194">
        <f>'[2]14'!H32</f>
        <v>0</v>
      </c>
      <c r="H30" s="195">
        <f>'[2]14'!I32</f>
        <v>0</v>
      </c>
      <c r="I30" s="195">
        <f>'[2]14'!J32</f>
        <v>0</v>
      </c>
      <c r="J30" s="195">
        <f>'[2]14'!K32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'[2]14'!B33</f>
        <v>0</v>
      </c>
      <c r="C31" s="195">
        <f>'[2]14'!C33</f>
        <v>60</v>
      </c>
      <c r="D31" s="195">
        <f>'[2]14'!D33</f>
        <v>0</v>
      </c>
      <c r="E31" s="195">
        <f>'[2]14'!E33</f>
        <v>0</v>
      </c>
      <c r="F31" s="15">
        <f t="shared" si="6"/>
        <v>60</v>
      </c>
      <c r="G31" s="194">
        <f>'[2]14'!H33</f>
        <v>0</v>
      </c>
      <c r="H31" s="195">
        <f>'[2]14'!I33</f>
        <v>0</v>
      </c>
      <c r="I31" s="195">
        <f>'[2]14'!J33</f>
        <v>0</v>
      </c>
      <c r="J31" s="195">
        <f>'[2]14'!K33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'[2]14'!B34</f>
        <v>0</v>
      </c>
      <c r="C32" s="195">
        <f>'[2]14'!C34</f>
        <v>60</v>
      </c>
      <c r="D32" s="195">
        <f>'[2]14'!D34</f>
        <v>0</v>
      </c>
      <c r="E32" s="195">
        <f>'[2]14'!E34</f>
        <v>0</v>
      </c>
      <c r="F32" s="15">
        <f t="shared" si="6"/>
        <v>60</v>
      </c>
      <c r="G32" s="194">
        <f>'[2]14'!H34</f>
        <v>0</v>
      </c>
      <c r="H32" s="195">
        <f>'[2]14'!I34</f>
        <v>0</v>
      </c>
      <c r="I32" s="195">
        <f>'[2]14'!J34</f>
        <v>0</v>
      </c>
      <c r="J32" s="195">
        <f>'[2]14'!K34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'[2]14'!B35</f>
        <v>0</v>
      </c>
      <c r="C33" s="195">
        <f>'[2]14'!C35</f>
        <v>60</v>
      </c>
      <c r="D33" s="195">
        <f>'[2]14'!D35</f>
        <v>0</v>
      </c>
      <c r="E33" s="195">
        <f>'[2]14'!E35</f>
        <v>0</v>
      </c>
      <c r="F33" s="15">
        <f t="shared" si="6"/>
        <v>60</v>
      </c>
      <c r="G33" s="194">
        <f>'[2]14'!H35</f>
        <v>0</v>
      </c>
      <c r="H33" s="195">
        <f>'[2]14'!I35</f>
        <v>0</v>
      </c>
      <c r="I33" s="195">
        <f>'[2]14'!J35</f>
        <v>0</v>
      </c>
      <c r="J33" s="195">
        <f>'[2]14'!K35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'[2]14'!B36</f>
        <v>0</v>
      </c>
      <c r="C34" s="195">
        <f>'[2]14'!C36</f>
        <v>60</v>
      </c>
      <c r="D34" s="195">
        <f>'[2]14'!D36</f>
        <v>0</v>
      </c>
      <c r="E34" s="195">
        <f>'[2]14'!E36</f>
        <v>0</v>
      </c>
      <c r="F34" s="15">
        <f t="shared" si="6"/>
        <v>60</v>
      </c>
      <c r="G34" s="194">
        <f>'[2]14'!H36</f>
        <v>0</v>
      </c>
      <c r="H34" s="195">
        <f>'[2]14'!I36</f>
        <v>0</v>
      </c>
      <c r="I34" s="195">
        <f>'[2]14'!J36</f>
        <v>0</v>
      </c>
      <c r="J34" s="195">
        <f>'[2]14'!K36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'[2]14'!B37</f>
        <v>0</v>
      </c>
      <c r="C35" s="195">
        <f>'[2]14'!C37</f>
        <v>60</v>
      </c>
      <c r="D35" s="195">
        <f>'[2]14'!D37</f>
        <v>0</v>
      </c>
      <c r="E35" s="195">
        <f>'[2]14'!E37</f>
        <v>0</v>
      </c>
      <c r="F35" s="15">
        <f t="shared" si="6"/>
        <v>60</v>
      </c>
      <c r="G35" s="194">
        <f>'[2]14'!H37</f>
        <v>0</v>
      </c>
      <c r="H35" s="195">
        <f>'[2]14'!I37</f>
        <v>0</v>
      </c>
      <c r="I35" s="195">
        <f>'[2]14'!J37</f>
        <v>0</v>
      </c>
      <c r="J35" s="195">
        <f>'[2]14'!K37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'[2]14'!B38</f>
        <v>0</v>
      </c>
      <c r="C36" s="195">
        <f>'[2]14'!C38</f>
        <v>60</v>
      </c>
      <c r="D36" s="195">
        <f>'[2]14'!D38</f>
        <v>0</v>
      </c>
      <c r="E36" s="195">
        <f>'[2]14'!E38</f>
        <v>0</v>
      </c>
      <c r="F36" s="15">
        <f t="shared" si="6"/>
        <v>60</v>
      </c>
      <c r="G36" s="194">
        <f>'[2]14'!H38</f>
        <v>0</v>
      </c>
      <c r="H36" s="195">
        <f>'[2]14'!I38</f>
        <v>0</v>
      </c>
      <c r="I36" s="195">
        <f>'[2]14'!J38</f>
        <v>0</v>
      </c>
      <c r="J36" s="195">
        <f>'[2]14'!K38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'[2]14'!B39</f>
        <v>0</v>
      </c>
      <c r="C37" s="195">
        <f>'[2]14'!C39</f>
        <v>60</v>
      </c>
      <c r="D37" s="195">
        <f>'[2]14'!D39</f>
        <v>0</v>
      </c>
      <c r="E37" s="195">
        <f>'[2]14'!E39</f>
        <v>0</v>
      </c>
      <c r="F37" s="15">
        <f t="shared" si="6"/>
        <v>60</v>
      </c>
      <c r="G37" s="194">
        <f>'[2]14'!H39</f>
        <v>0</v>
      </c>
      <c r="H37" s="195">
        <f>'[2]14'!I39</f>
        <v>0</v>
      </c>
      <c r="I37" s="195">
        <f>'[2]14'!J39</f>
        <v>0</v>
      </c>
      <c r="J37" s="195">
        <f>'[2]14'!K39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'[2]14'!B40</f>
        <v>0</v>
      </c>
      <c r="C38" s="195">
        <f>'[2]14'!C40</f>
        <v>60</v>
      </c>
      <c r="D38" s="195">
        <f>'[2]14'!D40</f>
        <v>0</v>
      </c>
      <c r="E38" s="195">
        <f>'[2]14'!E40</f>
        <v>0</v>
      </c>
      <c r="F38" s="15">
        <f t="shared" si="6"/>
        <v>60</v>
      </c>
      <c r="G38" s="194">
        <f>'[2]14'!H40</f>
        <v>0</v>
      </c>
      <c r="H38" s="195">
        <f>'[2]14'!I40</f>
        <v>0</v>
      </c>
      <c r="I38" s="195">
        <f>'[2]14'!J40</f>
        <v>0</v>
      </c>
      <c r="J38" s="195">
        <f>'[2]14'!K40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'[2]14'!B41</f>
        <v>0</v>
      </c>
      <c r="C39" s="195">
        <f>'[2]14'!C41</f>
        <v>60</v>
      </c>
      <c r="D39" s="195">
        <f>'[2]14'!D41</f>
        <v>0</v>
      </c>
      <c r="E39" s="195">
        <f>'[2]14'!E41</f>
        <v>0</v>
      </c>
      <c r="F39" s="15">
        <f t="shared" si="6"/>
        <v>60</v>
      </c>
      <c r="G39" s="194">
        <f>'[2]14'!H41</f>
        <v>0</v>
      </c>
      <c r="H39" s="195">
        <f>'[2]14'!I41</f>
        <v>0</v>
      </c>
      <c r="I39" s="195">
        <f>'[2]14'!J41</f>
        <v>0</v>
      </c>
      <c r="J39" s="195">
        <f>'[2]14'!K41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'[2]14'!B42</f>
        <v>0</v>
      </c>
      <c r="C40" s="195">
        <f>'[2]14'!C42</f>
        <v>60</v>
      </c>
      <c r="D40" s="195">
        <f>'[2]14'!D42</f>
        <v>0</v>
      </c>
      <c r="E40" s="195">
        <f>'[2]14'!E42</f>
        <v>0</v>
      </c>
      <c r="F40" s="15">
        <f t="shared" si="6"/>
        <v>60</v>
      </c>
      <c r="G40" s="194">
        <f>'[2]14'!H42</f>
        <v>0</v>
      </c>
      <c r="H40" s="195">
        <f>'[2]14'!I42</f>
        <v>0</v>
      </c>
      <c r="I40" s="195">
        <f>'[2]14'!J42</f>
        <v>0</v>
      </c>
      <c r="J40" s="195">
        <f>'[2]14'!K42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'[2]14'!B43</f>
        <v>0</v>
      </c>
      <c r="C41" s="195">
        <f>'[2]14'!C43</f>
        <v>60</v>
      </c>
      <c r="D41" s="195">
        <f>'[2]14'!D43</f>
        <v>0</v>
      </c>
      <c r="E41" s="195">
        <f>'[2]14'!E43</f>
        <v>0</v>
      </c>
      <c r="F41" s="15">
        <f t="shared" si="6"/>
        <v>60</v>
      </c>
      <c r="G41" s="194">
        <f>'[2]14'!H43</f>
        <v>0</v>
      </c>
      <c r="H41" s="195">
        <f>'[2]14'!I43</f>
        <v>0</v>
      </c>
      <c r="I41" s="195">
        <f>'[2]14'!J43</f>
        <v>0</v>
      </c>
      <c r="J41" s="195">
        <f>'[2]14'!K43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'[2]14'!B44</f>
        <v>0</v>
      </c>
      <c r="C42" s="195">
        <f>'[2]14'!C44</f>
        <v>60</v>
      </c>
      <c r="D42" s="195">
        <f>'[2]14'!D44</f>
        <v>0</v>
      </c>
      <c r="E42" s="195">
        <f>'[2]14'!E44</f>
        <v>0</v>
      </c>
      <c r="F42" s="15">
        <f t="shared" si="6"/>
        <v>60</v>
      </c>
      <c r="G42" s="194">
        <f>'[2]14'!H44</f>
        <v>0</v>
      </c>
      <c r="H42" s="195">
        <f>'[2]14'!I44</f>
        <v>0</v>
      </c>
      <c r="I42" s="195">
        <f>'[2]14'!J44</f>
        <v>0</v>
      </c>
      <c r="J42" s="195">
        <f>'[2]14'!K44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'[2]14'!B45</f>
        <v>0</v>
      </c>
      <c r="C43" s="195">
        <f>'[2]14'!C45</f>
        <v>60</v>
      </c>
      <c r="D43" s="195">
        <f>'[2]14'!D45</f>
        <v>0</v>
      </c>
      <c r="E43" s="195">
        <f>'[2]14'!E45</f>
        <v>0</v>
      </c>
      <c r="F43" s="15">
        <f t="shared" si="6"/>
        <v>60</v>
      </c>
      <c r="G43" s="194">
        <f>'[2]14'!H45</f>
        <v>0</v>
      </c>
      <c r="H43" s="195">
        <f>'[2]14'!I45</f>
        <v>0</v>
      </c>
      <c r="I43" s="195">
        <f>'[2]14'!J45</f>
        <v>0</v>
      </c>
      <c r="J43" s="195">
        <f>'[2]14'!K45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'[2]14'!B46</f>
        <v>0</v>
      </c>
      <c r="C44" s="195">
        <f>'[2]14'!C46</f>
        <v>60</v>
      </c>
      <c r="D44" s="195">
        <f>'[2]14'!D46</f>
        <v>0</v>
      </c>
      <c r="E44" s="195">
        <f>'[2]14'!E46</f>
        <v>0</v>
      </c>
      <c r="F44" s="15">
        <f t="shared" si="6"/>
        <v>60</v>
      </c>
      <c r="G44" s="194">
        <f>'[2]14'!H46</f>
        <v>0</v>
      </c>
      <c r="H44" s="195">
        <f>'[2]14'!I46</f>
        <v>0</v>
      </c>
      <c r="I44" s="195">
        <f>'[2]14'!J46</f>
        <v>0</v>
      </c>
      <c r="J44" s="195">
        <f>'[2]14'!K46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'[2]14'!B47</f>
        <v>0</v>
      </c>
      <c r="C45" s="195">
        <f>'[2]14'!C47</f>
        <v>60</v>
      </c>
      <c r="D45" s="195">
        <f>'[2]14'!D47</f>
        <v>0</v>
      </c>
      <c r="E45" s="195">
        <f>'[2]14'!E47</f>
        <v>0</v>
      </c>
      <c r="F45" s="15">
        <f t="shared" si="6"/>
        <v>60</v>
      </c>
      <c r="G45" s="194">
        <f>'[2]14'!H47</f>
        <v>0</v>
      </c>
      <c r="H45" s="195">
        <f>'[2]14'!I47</f>
        <v>0</v>
      </c>
      <c r="I45" s="195">
        <f>'[2]14'!J47</f>
        <v>0</v>
      </c>
      <c r="J45" s="195">
        <f>'[2]14'!K47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'[2]14'!B48</f>
        <v>0</v>
      </c>
      <c r="C46" s="195">
        <f>'[2]14'!C48</f>
        <v>60</v>
      </c>
      <c r="D46" s="195">
        <f>'[2]14'!D48</f>
        <v>0</v>
      </c>
      <c r="E46" s="195">
        <f>'[2]14'!E48</f>
        <v>0</v>
      </c>
      <c r="F46" s="15">
        <f t="shared" si="6"/>
        <v>60</v>
      </c>
      <c r="G46" s="194">
        <f>'[2]14'!H48</f>
        <v>0</v>
      </c>
      <c r="H46" s="195">
        <f>'[2]14'!I48</f>
        <v>0</v>
      </c>
      <c r="I46" s="195">
        <f>'[2]14'!J48</f>
        <v>0</v>
      </c>
      <c r="J46" s="195">
        <f>'[2]14'!K48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'[2]14'!B49</f>
        <v>0</v>
      </c>
      <c r="C47" s="195">
        <f>'[2]14'!C49</f>
        <v>60</v>
      </c>
      <c r="D47" s="195">
        <f>'[2]14'!D49</f>
        <v>0</v>
      </c>
      <c r="E47" s="195">
        <f>'[2]14'!E49</f>
        <v>0</v>
      </c>
      <c r="F47" s="15">
        <f t="shared" si="6"/>
        <v>60</v>
      </c>
      <c r="G47" s="194">
        <f>'[2]14'!H49</f>
        <v>0</v>
      </c>
      <c r="H47" s="195">
        <f>'[2]14'!I49</f>
        <v>0</v>
      </c>
      <c r="I47" s="195">
        <f>'[2]14'!J49</f>
        <v>0</v>
      </c>
      <c r="J47" s="195">
        <f>'[2]14'!K49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'[2]14'!B50</f>
        <v>0</v>
      </c>
      <c r="C48" s="195">
        <f>'[2]14'!C50</f>
        <v>60</v>
      </c>
      <c r="D48" s="195">
        <f>'[2]14'!D50</f>
        <v>0</v>
      </c>
      <c r="E48" s="195">
        <f>'[2]14'!E50</f>
        <v>0</v>
      </c>
      <c r="F48" s="15">
        <f t="shared" si="6"/>
        <v>60</v>
      </c>
      <c r="G48" s="194">
        <f>'[2]14'!H50</f>
        <v>0</v>
      </c>
      <c r="H48" s="195">
        <f>'[2]14'!I50</f>
        <v>0</v>
      </c>
      <c r="I48" s="195">
        <f>'[2]14'!J50</f>
        <v>0</v>
      </c>
      <c r="J48" s="195">
        <f>'[2]14'!K50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'[2]14'!B51</f>
        <v>0</v>
      </c>
      <c r="C49" s="195">
        <f>'[2]14'!C51</f>
        <v>60</v>
      </c>
      <c r="D49" s="195">
        <f>'[2]14'!D51</f>
        <v>0</v>
      </c>
      <c r="E49" s="195">
        <f>'[2]14'!E51</f>
        <v>0</v>
      </c>
      <c r="F49" s="15">
        <f t="shared" si="6"/>
        <v>60</v>
      </c>
      <c r="G49" s="194">
        <f>'[2]14'!H51</f>
        <v>0</v>
      </c>
      <c r="H49" s="195">
        <f>'[2]14'!I51</f>
        <v>0</v>
      </c>
      <c r="I49" s="195">
        <f>'[2]14'!J51</f>
        <v>0</v>
      </c>
      <c r="J49" s="195">
        <f>'[2]14'!K51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'[2]14'!B52</f>
        <v>0</v>
      </c>
      <c r="C50" s="195">
        <f>'[2]14'!C52</f>
        <v>60</v>
      </c>
      <c r="D50" s="195">
        <f>'[2]14'!D52</f>
        <v>0</v>
      </c>
      <c r="E50" s="195">
        <f>'[2]14'!E52</f>
        <v>0</v>
      </c>
      <c r="F50" s="15">
        <f t="shared" si="6"/>
        <v>60</v>
      </c>
      <c r="G50" s="194">
        <f>'[2]14'!H52</f>
        <v>0</v>
      </c>
      <c r="H50" s="195">
        <f>'[2]14'!I52</f>
        <v>0</v>
      </c>
      <c r="I50" s="195">
        <f>'[2]14'!J52</f>
        <v>0</v>
      </c>
      <c r="J50" s="195">
        <f>'[2]14'!K52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'[2]14'!B53</f>
        <v>0</v>
      </c>
      <c r="C51" s="195">
        <f>'[2]14'!C53</f>
        <v>60</v>
      </c>
      <c r="D51" s="195">
        <f>'[2]14'!D53</f>
        <v>0</v>
      </c>
      <c r="E51" s="195">
        <f>'[2]14'!E53</f>
        <v>0</v>
      </c>
      <c r="F51" s="15">
        <f t="shared" si="6"/>
        <v>60</v>
      </c>
      <c r="G51" s="194">
        <f>'[2]14'!H53</f>
        <v>0</v>
      </c>
      <c r="H51" s="195">
        <f>'[2]14'!I53</f>
        <v>0</v>
      </c>
      <c r="I51" s="195">
        <f>'[2]14'!J53</f>
        <v>0</v>
      </c>
      <c r="J51" s="195">
        <f>'[2]14'!K53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'[2]14'!B54</f>
        <v>0</v>
      </c>
      <c r="C52" s="195">
        <f>'[2]14'!C54</f>
        <v>60</v>
      </c>
      <c r="D52" s="195">
        <f>'[2]14'!D54</f>
        <v>0</v>
      </c>
      <c r="E52" s="195">
        <f>'[2]14'!E54</f>
        <v>0</v>
      </c>
      <c r="F52" s="15">
        <f t="shared" si="6"/>
        <v>60</v>
      </c>
      <c r="G52" s="194">
        <f>'[2]14'!H54</f>
        <v>0</v>
      </c>
      <c r="H52" s="195">
        <f>'[2]14'!I54</f>
        <v>0</v>
      </c>
      <c r="I52" s="195">
        <f>'[2]14'!J54</f>
        <v>0</v>
      </c>
      <c r="J52" s="195">
        <f>'[2]14'!K54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'[2]14'!B55</f>
        <v>0</v>
      </c>
      <c r="C53" s="195">
        <f>'[2]14'!C55</f>
        <v>60</v>
      </c>
      <c r="D53" s="195">
        <f>'[2]14'!D55</f>
        <v>0</v>
      </c>
      <c r="E53" s="195">
        <f>'[2]14'!E55</f>
        <v>0</v>
      </c>
      <c r="F53" s="15">
        <f t="shared" si="6"/>
        <v>60</v>
      </c>
      <c r="G53" s="194">
        <f>'[2]14'!H55</f>
        <v>0</v>
      </c>
      <c r="H53" s="195">
        <f>'[2]14'!I55</f>
        <v>0</v>
      </c>
      <c r="I53" s="195">
        <f>'[2]14'!J55</f>
        <v>0</v>
      </c>
      <c r="J53" s="195">
        <f>'[2]14'!K55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'[2]14'!B56</f>
        <v>0</v>
      </c>
      <c r="C54" s="195">
        <f>'[2]14'!C56</f>
        <v>60</v>
      </c>
      <c r="D54" s="195">
        <f>'[2]14'!D56</f>
        <v>0</v>
      </c>
      <c r="E54" s="195">
        <f>'[2]14'!E56</f>
        <v>0</v>
      </c>
      <c r="F54" s="15">
        <f t="shared" si="6"/>
        <v>60</v>
      </c>
      <c r="G54" s="194">
        <f>'[2]14'!H56</f>
        <v>0</v>
      </c>
      <c r="H54" s="195">
        <f>'[2]14'!I56</f>
        <v>0</v>
      </c>
      <c r="I54" s="195">
        <f>'[2]14'!J56</f>
        <v>0</v>
      </c>
      <c r="J54" s="195">
        <f>'[2]14'!K56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'[2]14'!B57</f>
        <v>0</v>
      </c>
      <c r="C55" s="195">
        <f>'[2]14'!C57</f>
        <v>60</v>
      </c>
      <c r="D55" s="195">
        <f>'[2]14'!D57</f>
        <v>0</v>
      </c>
      <c r="E55" s="195">
        <f>'[2]14'!E57</f>
        <v>0</v>
      </c>
      <c r="F55" s="15">
        <f t="shared" si="6"/>
        <v>60</v>
      </c>
      <c r="G55" s="194">
        <f>'[2]14'!H57</f>
        <v>0</v>
      </c>
      <c r="H55" s="195">
        <f>'[2]14'!I57</f>
        <v>0</v>
      </c>
      <c r="I55" s="195">
        <f>'[2]14'!J57</f>
        <v>0</v>
      </c>
      <c r="J55" s="195">
        <f>'[2]14'!K57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'[2]14'!B58</f>
        <v>0</v>
      </c>
      <c r="C56" s="195">
        <f>'[2]14'!C58</f>
        <v>60</v>
      </c>
      <c r="D56" s="195">
        <f>'[2]14'!D58</f>
        <v>0</v>
      </c>
      <c r="E56" s="195">
        <f>'[2]14'!E58</f>
        <v>0</v>
      </c>
      <c r="F56" s="15">
        <f t="shared" si="6"/>
        <v>60</v>
      </c>
      <c r="G56" s="194">
        <f>'[2]14'!H58</f>
        <v>0</v>
      </c>
      <c r="H56" s="195">
        <f>'[2]14'!I58</f>
        <v>0</v>
      </c>
      <c r="I56" s="195">
        <f>'[2]14'!J58</f>
        <v>0</v>
      </c>
      <c r="J56" s="195">
        <f>'[2]14'!K58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'[2]14'!B59</f>
        <v>0</v>
      </c>
      <c r="C57" s="195">
        <f>'[2]14'!C59</f>
        <v>60</v>
      </c>
      <c r="D57" s="195">
        <f>'[2]14'!D59</f>
        <v>0</v>
      </c>
      <c r="E57" s="195">
        <f>'[2]14'!E59</f>
        <v>0</v>
      </c>
      <c r="F57" s="15">
        <f t="shared" si="6"/>
        <v>60</v>
      </c>
      <c r="G57" s="194">
        <f>'[2]14'!H59</f>
        <v>0</v>
      </c>
      <c r="H57" s="195">
        <f>'[2]14'!I59</f>
        <v>0</v>
      </c>
      <c r="I57" s="195">
        <f>'[2]14'!J59</f>
        <v>0</v>
      </c>
      <c r="J57" s="195">
        <f>'[2]14'!K59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'[2]14'!B60</f>
        <v>0</v>
      </c>
      <c r="C58" s="195">
        <f>'[2]14'!C60</f>
        <v>60</v>
      </c>
      <c r="D58" s="195">
        <f>'[2]14'!D60</f>
        <v>0</v>
      </c>
      <c r="E58" s="195">
        <f>'[2]14'!E60</f>
        <v>0</v>
      </c>
      <c r="F58" s="15">
        <f t="shared" si="6"/>
        <v>60</v>
      </c>
      <c r="G58" s="194">
        <f>'[2]14'!H60</f>
        <v>0</v>
      </c>
      <c r="H58" s="195">
        <f>'[2]14'!I60</f>
        <v>0</v>
      </c>
      <c r="I58" s="195">
        <f>'[2]14'!J60</f>
        <v>0</v>
      </c>
      <c r="J58" s="195">
        <f>'[2]14'!K60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'[2]14'!B61</f>
        <v>0</v>
      </c>
      <c r="C59" s="195">
        <f>'[2]14'!C61</f>
        <v>60</v>
      </c>
      <c r="D59" s="195">
        <f>'[2]14'!D61</f>
        <v>0</v>
      </c>
      <c r="E59" s="195">
        <f>'[2]14'!E61</f>
        <v>0</v>
      </c>
      <c r="F59" s="15">
        <f t="shared" si="6"/>
        <v>60</v>
      </c>
      <c r="G59" s="194">
        <f>'[2]14'!H61</f>
        <v>0</v>
      </c>
      <c r="H59" s="195">
        <f>'[2]14'!I61</f>
        <v>0</v>
      </c>
      <c r="I59" s="195">
        <f>'[2]14'!J61</f>
        <v>0</v>
      </c>
      <c r="J59" s="195">
        <f>'[2]14'!K61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'[2]14'!B62</f>
        <v>0</v>
      </c>
      <c r="C60" s="195">
        <f>'[2]14'!C62</f>
        <v>60</v>
      </c>
      <c r="D60" s="195">
        <f>'[2]14'!D62</f>
        <v>0</v>
      </c>
      <c r="E60" s="195">
        <f>'[2]14'!E62</f>
        <v>0</v>
      </c>
      <c r="F60" s="15">
        <f t="shared" si="6"/>
        <v>60</v>
      </c>
      <c r="G60" s="194">
        <f>'[2]14'!H62</f>
        <v>0</v>
      </c>
      <c r="H60" s="195">
        <f>'[2]14'!I62</f>
        <v>0</v>
      </c>
      <c r="I60" s="195">
        <f>'[2]14'!J62</f>
        <v>0</v>
      </c>
      <c r="J60" s="195">
        <f>'[2]14'!K62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'[2]14'!B63</f>
        <v>0</v>
      </c>
      <c r="C61" s="195">
        <f>'[2]14'!C63</f>
        <v>60</v>
      </c>
      <c r="D61" s="195">
        <f>'[2]14'!D63</f>
        <v>0</v>
      </c>
      <c r="E61" s="195">
        <f>'[2]14'!E63</f>
        <v>0</v>
      </c>
      <c r="F61" s="15">
        <f t="shared" si="6"/>
        <v>60</v>
      </c>
      <c r="G61" s="194">
        <f>'[2]14'!H63</f>
        <v>0</v>
      </c>
      <c r="H61" s="195">
        <f>'[2]14'!I63</f>
        <v>0</v>
      </c>
      <c r="I61" s="195">
        <f>'[2]14'!J63</f>
        <v>0</v>
      </c>
      <c r="J61" s="195">
        <f>'[2]14'!K63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'[2]14'!B64</f>
        <v>0</v>
      </c>
      <c r="C62" s="195">
        <f>'[2]14'!C64</f>
        <v>60</v>
      </c>
      <c r="D62" s="195">
        <f>'[2]14'!D64</f>
        <v>0</v>
      </c>
      <c r="E62" s="195">
        <f>'[2]14'!E64</f>
        <v>0</v>
      </c>
      <c r="F62" s="15">
        <f t="shared" si="6"/>
        <v>60</v>
      </c>
      <c r="G62" s="194">
        <f>'[2]14'!H64</f>
        <v>0</v>
      </c>
      <c r="H62" s="195">
        <f>'[2]14'!I64</f>
        <v>0</v>
      </c>
      <c r="I62" s="195">
        <f>'[2]14'!J64</f>
        <v>0</v>
      </c>
      <c r="J62" s="195">
        <f>'[2]14'!K64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'[2]14'!B65</f>
        <v>0</v>
      </c>
      <c r="C63" s="195">
        <f>'[2]14'!C65</f>
        <v>60</v>
      </c>
      <c r="D63" s="195">
        <f>'[2]14'!D65</f>
        <v>0</v>
      </c>
      <c r="E63" s="195">
        <f>'[2]14'!E65</f>
        <v>0</v>
      </c>
      <c r="F63" s="15">
        <f t="shared" si="6"/>
        <v>60</v>
      </c>
      <c r="G63" s="194">
        <f>'[2]14'!H65</f>
        <v>0</v>
      </c>
      <c r="H63" s="195">
        <f>'[2]14'!I65</f>
        <v>0</v>
      </c>
      <c r="I63" s="195">
        <f>'[2]14'!J65</f>
        <v>0</v>
      </c>
      <c r="J63" s="195">
        <f>'[2]14'!K65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'[2]14'!B66</f>
        <v>0</v>
      </c>
      <c r="C64" s="195">
        <f>'[2]14'!C66</f>
        <v>60</v>
      </c>
      <c r="D64" s="195">
        <f>'[2]14'!D66</f>
        <v>0</v>
      </c>
      <c r="E64" s="195">
        <f>'[2]14'!E66</f>
        <v>0</v>
      </c>
      <c r="F64" s="15">
        <f t="shared" si="6"/>
        <v>60</v>
      </c>
      <c r="G64" s="194">
        <f>'[2]14'!H66</f>
        <v>0</v>
      </c>
      <c r="H64" s="195">
        <f>'[2]14'!I66</f>
        <v>0</v>
      </c>
      <c r="I64" s="195">
        <f>'[2]14'!J66</f>
        <v>0</v>
      </c>
      <c r="J64" s="195">
        <f>'[2]14'!K66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'[2]14'!B67</f>
        <v>0</v>
      </c>
      <c r="C65" s="195">
        <f>'[2]14'!C67</f>
        <v>60</v>
      </c>
      <c r="D65" s="195">
        <f>'[2]14'!D67</f>
        <v>0</v>
      </c>
      <c r="E65" s="195">
        <f>'[2]14'!E67</f>
        <v>0</v>
      </c>
      <c r="F65" s="15">
        <f t="shared" si="6"/>
        <v>60</v>
      </c>
      <c r="G65" s="194">
        <f>'[2]14'!H67</f>
        <v>0</v>
      </c>
      <c r="H65" s="195">
        <f>'[2]14'!I67</f>
        <v>0</v>
      </c>
      <c r="I65" s="195">
        <f>'[2]14'!J67</f>
        <v>0</v>
      </c>
      <c r="J65" s="195">
        <f>'[2]14'!K67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'[2]14'!B68</f>
        <v>0</v>
      </c>
      <c r="C66" s="195">
        <f>'[2]14'!C68</f>
        <v>60</v>
      </c>
      <c r="D66" s="195">
        <f>'[2]14'!D68</f>
        <v>0</v>
      </c>
      <c r="E66" s="195">
        <f>'[2]14'!E68</f>
        <v>0</v>
      </c>
      <c r="F66" s="15">
        <f t="shared" si="6"/>
        <v>60</v>
      </c>
      <c r="G66" s="194">
        <f>'[2]14'!H68</f>
        <v>0</v>
      </c>
      <c r="H66" s="195">
        <f>'[2]14'!I68</f>
        <v>0</v>
      </c>
      <c r="I66" s="195">
        <f>'[2]14'!J68</f>
        <v>0</v>
      </c>
      <c r="J66" s="195">
        <f>'[2]14'!K68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'[2]14'!B69</f>
        <v>0</v>
      </c>
      <c r="C67" s="195">
        <f>'[2]14'!C69</f>
        <v>60</v>
      </c>
      <c r="D67" s="195">
        <f>'[2]14'!D69</f>
        <v>0</v>
      </c>
      <c r="E67" s="195">
        <f>'[2]14'!E69</f>
        <v>0</v>
      </c>
      <c r="F67" s="15">
        <f t="shared" si="6"/>
        <v>60</v>
      </c>
      <c r="G67" s="194">
        <f>'[2]14'!H69</f>
        <v>0</v>
      </c>
      <c r="H67" s="195">
        <f>'[2]14'!I69</f>
        <v>0</v>
      </c>
      <c r="I67" s="195">
        <f>'[2]14'!J69</f>
        <v>0</v>
      </c>
      <c r="J67" s="195">
        <f>'[2]14'!K69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'[2]14'!B70</f>
        <v>0</v>
      </c>
      <c r="C68" s="195">
        <f>'[2]14'!C70</f>
        <v>60</v>
      </c>
      <c r="D68" s="195">
        <f>'[2]14'!D70</f>
        <v>0</v>
      </c>
      <c r="E68" s="195">
        <f>'[2]14'!E70</f>
        <v>0</v>
      </c>
      <c r="F68" s="15">
        <f t="shared" si="6"/>
        <v>60</v>
      </c>
      <c r="G68" s="194">
        <f>'[2]14'!H70</f>
        <v>0</v>
      </c>
      <c r="H68" s="195">
        <f>'[2]14'!I70</f>
        <v>0</v>
      </c>
      <c r="I68" s="195">
        <f>'[2]14'!J70</f>
        <v>0</v>
      </c>
      <c r="J68" s="195">
        <f>'[2]14'!K70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'[2]14'!B71</f>
        <v>0</v>
      </c>
      <c r="C69" s="195">
        <f>'[2]14'!C71</f>
        <v>60</v>
      </c>
      <c r="D69" s="195">
        <f>'[2]14'!D71</f>
        <v>0</v>
      </c>
      <c r="E69" s="195">
        <f>'[2]14'!E71</f>
        <v>0</v>
      </c>
      <c r="F69" s="15">
        <f t="shared" ref="F69:F98" si="16">SUM(B69:E69)</f>
        <v>60</v>
      </c>
      <c r="G69" s="194">
        <f>'[2]14'!H71</f>
        <v>0</v>
      </c>
      <c r="H69" s="195">
        <f>'[2]14'!I71</f>
        <v>0</v>
      </c>
      <c r="I69" s="195">
        <f>'[2]14'!J71</f>
        <v>0</v>
      </c>
      <c r="J69" s="195">
        <f>'[2]14'!K71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'[2]14'!B72</f>
        <v>0</v>
      </c>
      <c r="C70" s="195">
        <f>'[2]14'!C72</f>
        <v>60</v>
      </c>
      <c r="D70" s="195">
        <f>'[2]14'!D72</f>
        <v>0</v>
      </c>
      <c r="E70" s="195">
        <f>'[2]14'!E72</f>
        <v>0</v>
      </c>
      <c r="F70" s="15">
        <f t="shared" si="16"/>
        <v>60</v>
      </c>
      <c r="G70" s="194">
        <f>'[2]14'!H72</f>
        <v>0</v>
      </c>
      <c r="H70" s="195">
        <f>'[2]14'!I72</f>
        <v>0</v>
      </c>
      <c r="I70" s="195">
        <f>'[2]14'!J72</f>
        <v>0</v>
      </c>
      <c r="J70" s="195">
        <f>'[2]14'!K72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'[2]14'!B73</f>
        <v>0</v>
      </c>
      <c r="C71" s="195">
        <f>'[2]14'!C73</f>
        <v>60</v>
      </c>
      <c r="D71" s="195">
        <f>'[2]14'!D73</f>
        <v>0</v>
      </c>
      <c r="E71" s="195">
        <f>'[2]14'!E73</f>
        <v>0</v>
      </c>
      <c r="F71" s="15">
        <f t="shared" si="16"/>
        <v>60</v>
      </c>
      <c r="G71" s="194">
        <f>'[2]14'!H73</f>
        <v>0</v>
      </c>
      <c r="H71" s="195">
        <f>'[2]14'!I73</f>
        <v>0</v>
      </c>
      <c r="I71" s="195">
        <f>'[2]14'!J73</f>
        <v>0</v>
      </c>
      <c r="J71" s="195">
        <f>'[2]14'!K73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'[2]14'!B74</f>
        <v>0</v>
      </c>
      <c r="C72" s="195">
        <f>'[2]14'!C74</f>
        <v>60</v>
      </c>
      <c r="D72" s="195">
        <f>'[2]14'!D74</f>
        <v>0</v>
      </c>
      <c r="E72" s="195">
        <f>'[2]14'!E74</f>
        <v>0</v>
      </c>
      <c r="F72" s="15">
        <f t="shared" si="16"/>
        <v>60</v>
      </c>
      <c r="G72" s="194">
        <f>'[2]14'!H74</f>
        <v>0</v>
      </c>
      <c r="H72" s="195">
        <f>'[2]14'!I74</f>
        <v>0</v>
      </c>
      <c r="I72" s="195">
        <f>'[2]14'!J74</f>
        <v>0</v>
      </c>
      <c r="J72" s="195">
        <f>'[2]14'!K74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'[2]14'!B75</f>
        <v>0</v>
      </c>
      <c r="C73" s="195">
        <f>'[2]14'!C75</f>
        <v>60</v>
      </c>
      <c r="D73" s="195">
        <f>'[2]14'!D75</f>
        <v>0</v>
      </c>
      <c r="E73" s="195">
        <f>'[2]14'!E75</f>
        <v>0</v>
      </c>
      <c r="F73" s="15">
        <f t="shared" si="16"/>
        <v>60</v>
      </c>
      <c r="G73" s="194">
        <f>'[2]14'!H75</f>
        <v>0</v>
      </c>
      <c r="H73" s="195">
        <f>'[2]14'!I75</f>
        <v>0</v>
      </c>
      <c r="I73" s="195">
        <f>'[2]14'!J75</f>
        <v>0</v>
      </c>
      <c r="J73" s="195">
        <f>'[2]14'!K75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'[2]14'!B76</f>
        <v>0</v>
      </c>
      <c r="C74" s="195">
        <f>'[2]14'!C76</f>
        <v>60</v>
      </c>
      <c r="D74" s="195">
        <f>'[2]14'!D76</f>
        <v>0</v>
      </c>
      <c r="E74" s="195">
        <f>'[2]14'!E76</f>
        <v>0</v>
      </c>
      <c r="F74" s="15">
        <f t="shared" si="16"/>
        <v>60</v>
      </c>
      <c r="G74" s="194">
        <f>'[2]14'!H76</f>
        <v>0</v>
      </c>
      <c r="H74" s="195">
        <f>'[2]14'!I76</f>
        <v>0</v>
      </c>
      <c r="I74" s="195">
        <f>'[2]14'!J76</f>
        <v>0</v>
      </c>
      <c r="J74" s="195">
        <f>'[2]14'!K76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'[2]14'!B77</f>
        <v>0</v>
      </c>
      <c r="C75" s="195">
        <f>'[2]14'!C77</f>
        <v>60</v>
      </c>
      <c r="D75" s="195">
        <f>'[2]14'!D77</f>
        <v>0</v>
      </c>
      <c r="E75" s="195">
        <f>'[2]14'!E77</f>
        <v>0</v>
      </c>
      <c r="F75" s="15">
        <f t="shared" si="16"/>
        <v>60</v>
      </c>
      <c r="G75" s="194">
        <f>'[2]14'!H77</f>
        <v>0</v>
      </c>
      <c r="H75" s="195">
        <f>'[2]14'!I77</f>
        <v>0</v>
      </c>
      <c r="I75" s="195">
        <f>'[2]14'!J77</f>
        <v>0</v>
      </c>
      <c r="J75" s="195">
        <f>'[2]14'!K77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'[2]14'!B78</f>
        <v>0</v>
      </c>
      <c r="C76" s="195">
        <f>'[2]14'!C78</f>
        <v>60</v>
      </c>
      <c r="D76" s="195">
        <f>'[2]14'!D78</f>
        <v>0</v>
      </c>
      <c r="E76" s="195">
        <f>'[2]14'!E78</f>
        <v>0</v>
      </c>
      <c r="F76" s="15">
        <f t="shared" si="16"/>
        <v>60</v>
      </c>
      <c r="G76" s="194">
        <f>'[2]14'!H78</f>
        <v>0</v>
      </c>
      <c r="H76" s="195">
        <f>'[2]14'!I78</f>
        <v>0</v>
      </c>
      <c r="I76" s="195">
        <f>'[2]14'!J78</f>
        <v>0</v>
      </c>
      <c r="J76" s="195">
        <f>'[2]14'!K78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'[2]14'!B79</f>
        <v>0</v>
      </c>
      <c r="C77" s="195">
        <f>'[2]14'!C79</f>
        <v>60</v>
      </c>
      <c r="D77" s="195">
        <f>'[2]14'!D79</f>
        <v>0</v>
      </c>
      <c r="E77" s="195">
        <f>'[2]14'!E79</f>
        <v>0</v>
      </c>
      <c r="F77" s="15">
        <f t="shared" si="16"/>
        <v>60</v>
      </c>
      <c r="G77" s="194">
        <f>'[2]14'!H79</f>
        <v>0</v>
      </c>
      <c r="H77" s="195">
        <f>'[2]14'!I79</f>
        <v>0</v>
      </c>
      <c r="I77" s="195">
        <f>'[2]14'!J79</f>
        <v>0</v>
      </c>
      <c r="J77" s="195">
        <f>'[2]14'!K79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'[2]14'!B80</f>
        <v>0</v>
      </c>
      <c r="C78" s="195">
        <f>'[2]14'!C80</f>
        <v>60</v>
      </c>
      <c r="D78" s="195">
        <f>'[2]14'!D80</f>
        <v>0</v>
      </c>
      <c r="E78" s="195">
        <f>'[2]14'!E80</f>
        <v>0</v>
      </c>
      <c r="F78" s="15">
        <f t="shared" si="16"/>
        <v>60</v>
      </c>
      <c r="G78" s="194">
        <f>'[2]14'!H80</f>
        <v>0</v>
      </c>
      <c r="H78" s="195">
        <f>'[2]14'!I80</f>
        <v>0</v>
      </c>
      <c r="I78" s="195">
        <f>'[2]14'!J80</f>
        <v>0</v>
      </c>
      <c r="J78" s="195">
        <f>'[2]14'!K80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'[2]14'!B81</f>
        <v>0</v>
      </c>
      <c r="C79" s="195">
        <f>'[2]14'!C81</f>
        <v>60</v>
      </c>
      <c r="D79" s="195">
        <f>'[2]14'!D81</f>
        <v>0</v>
      </c>
      <c r="E79" s="195">
        <f>'[2]14'!E81</f>
        <v>0</v>
      </c>
      <c r="F79" s="15">
        <f t="shared" si="16"/>
        <v>60</v>
      </c>
      <c r="G79" s="194">
        <f>'[2]14'!H81</f>
        <v>0</v>
      </c>
      <c r="H79" s="195">
        <f>'[2]14'!I81</f>
        <v>0</v>
      </c>
      <c r="I79" s="195">
        <f>'[2]14'!J81</f>
        <v>0</v>
      </c>
      <c r="J79" s="195">
        <f>'[2]14'!K81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'[2]14'!B82</f>
        <v>0</v>
      </c>
      <c r="C80" s="195">
        <f>'[2]14'!C82</f>
        <v>60</v>
      </c>
      <c r="D80" s="195">
        <f>'[2]14'!D82</f>
        <v>0</v>
      </c>
      <c r="E80" s="195">
        <f>'[2]14'!E82</f>
        <v>0</v>
      </c>
      <c r="F80" s="15">
        <f t="shared" si="16"/>
        <v>60</v>
      </c>
      <c r="G80" s="194">
        <f>'[2]14'!H82</f>
        <v>0</v>
      </c>
      <c r="H80" s="195">
        <f>'[2]14'!I82</f>
        <v>0</v>
      </c>
      <c r="I80" s="195">
        <f>'[2]14'!J82</f>
        <v>0</v>
      </c>
      <c r="J80" s="195">
        <f>'[2]14'!K82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'[2]14'!B83</f>
        <v>0</v>
      </c>
      <c r="C81" s="195">
        <f>'[2]14'!C83</f>
        <v>60</v>
      </c>
      <c r="D81" s="195">
        <f>'[2]14'!D83</f>
        <v>0</v>
      </c>
      <c r="E81" s="195">
        <f>'[2]14'!E83</f>
        <v>0</v>
      </c>
      <c r="F81" s="15">
        <f t="shared" si="16"/>
        <v>60</v>
      </c>
      <c r="G81" s="194">
        <f>'[2]14'!H83</f>
        <v>0</v>
      </c>
      <c r="H81" s="195">
        <f>'[2]14'!I83</f>
        <v>0</v>
      </c>
      <c r="I81" s="195">
        <f>'[2]14'!J83</f>
        <v>0</v>
      </c>
      <c r="J81" s="195">
        <f>'[2]14'!K83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'[2]14'!B84</f>
        <v>0</v>
      </c>
      <c r="C82" s="195">
        <f>'[2]14'!C84</f>
        <v>60</v>
      </c>
      <c r="D82" s="195">
        <f>'[2]14'!D84</f>
        <v>0</v>
      </c>
      <c r="E82" s="195">
        <f>'[2]14'!E84</f>
        <v>0</v>
      </c>
      <c r="F82" s="15">
        <f t="shared" si="16"/>
        <v>60</v>
      </c>
      <c r="G82" s="194">
        <f>'[2]14'!H84</f>
        <v>0</v>
      </c>
      <c r="H82" s="195">
        <f>'[2]14'!I84</f>
        <v>0</v>
      </c>
      <c r="I82" s="195">
        <f>'[2]14'!J84</f>
        <v>0</v>
      </c>
      <c r="J82" s="195">
        <f>'[2]14'!K84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'[2]14'!B85</f>
        <v>0</v>
      </c>
      <c r="C83" s="195">
        <f>'[2]14'!C85</f>
        <v>60</v>
      </c>
      <c r="D83" s="195">
        <f>'[2]14'!D85</f>
        <v>0</v>
      </c>
      <c r="E83" s="195">
        <f>'[2]14'!E85</f>
        <v>0</v>
      </c>
      <c r="F83" s="15">
        <f t="shared" si="16"/>
        <v>60</v>
      </c>
      <c r="G83" s="194">
        <f>'[2]14'!H85</f>
        <v>0</v>
      </c>
      <c r="H83" s="195">
        <f>'[2]14'!I85</f>
        <v>0</v>
      </c>
      <c r="I83" s="195">
        <f>'[2]14'!J85</f>
        <v>0</v>
      </c>
      <c r="J83" s="195">
        <f>'[2]14'!K85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'[2]14'!B86</f>
        <v>0</v>
      </c>
      <c r="C84" s="195">
        <f>'[2]14'!C86</f>
        <v>60</v>
      </c>
      <c r="D84" s="195">
        <f>'[2]14'!D86</f>
        <v>0</v>
      </c>
      <c r="E84" s="195">
        <f>'[2]14'!E86</f>
        <v>0</v>
      </c>
      <c r="F84" s="15">
        <f t="shared" si="16"/>
        <v>60</v>
      </c>
      <c r="G84" s="194">
        <f>'[2]14'!H86</f>
        <v>0</v>
      </c>
      <c r="H84" s="195">
        <f>'[2]14'!I86</f>
        <v>0</v>
      </c>
      <c r="I84" s="195">
        <f>'[2]14'!J86</f>
        <v>0</v>
      </c>
      <c r="J84" s="195">
        <f>'[2]14'!K86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'[2]14'!B87</f>
        <v>0</v>
      </c>
      <c r="C85" s="195">
        <f>'[2]14'!C87</f>
        <v>60</v>
      </c>
      <c r="D85" s="195">
        <f>'[2]14'!D87</f>
        <v>0</v>
      </c>
      <c r="E85" s="195">
        <f>'[2]14'!E87</f>
        <v>0</v>
      </c>
      <c r="F85" s="15">
        <f t="shared" si="16"/>
        <v>60</v>
      </c>
      <c r="G85" s="194">
        <f>'[2]14'!H87</f>
        <v>0</v>
      </c>
      <c r="H85" s="195">
        <f>'[2]14'!I87</f>
        <v>0</v>
      </c>
      <c r="I85" s="195">
        <f>'[2]14'!J87</f>
        <v>0</v>
      </c>
      <c r="J85" s="195">
        <f>'[2]14'!K87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'[2]14'!B88</f>
        <v>0</v>
      </c>
      <c r="C86" s="195">
        <f>'[2]14'!C88</f>
        <v>60</v>
      </c>
      <c r="D86" s="195">
        <f>'[2]14'!D88</f>
        <v>0</v>
      </c>
      <c r="E86" s="195">
        <f>'[2]14'!E88</f>
        <v>0</v>
      </c>
      <c r="F86" s="15">
        <f t="shared" si="16"/>
        <v>60</v>
      </c>
      <c r="G86" s="194">
        <f>'[2]14'!H88</f>
        <v>0</v>
      </c>
      <c r="H86" s="195">
        <f>'[2]14'!I88</f>
        <v>0</v>
      </c>
      <c r="I86" s="195">
        <f>'[2]14'!J88</f>
        <v>0</v>
      </c>
      <c r="J86" s="195">
        <f>'[2]14'!K88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'[2]14'!B89</f>
        <v>0</v>
      </c>
      <c r="C87" s="195">
        <f>'[2]14'!C89</f>
        <v>60</v>
      </c>
      <c r="D87" s="195">
        <f>'[2]14'!D89</f>
        <v>0</v>
      </c>
      <c r="E87" s="195">
        <f>'[2]14'!E89</f>
        <v>0</v>
      </c>
      <c r="F87" s="15">
        <f t="shared" si="16"/>
        <v>60</v>
      </c>
      <c r="G87" s="194">
        <f>'[2]14'!H89</f>
        <v>0</v>
      </c>
      <c r="H87" s="195">
        <f>'[2]14'!I89</f>
        <v>0</v>
      </c>
      <c r="I87" s="195">
        <f>'[2]14'!J89</f>
        <v>0</v>
      </c>
      <c r="J87" s="195">
        <f>'[2]14'!K89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'[2]14'!B90</f>
        <v>0</v>
      </c>
      <c r="C88" s="195">
        <f>'[2]14'!C90</f>
        <v>60</v>
      </c>
      <c r="D88" s="195">
        <f>'[2]14'!D90</f>
        <v>0</v>
      </c>
      <c r="E88" s="195">
        <f>'[2]14'!E90</f>
        <v>0</v>
      </c>
      <c r="F88" s="15">
        <f t="shared" si="16"/>
        <v>60</v>
      </c>
      <c r="G88" s="194">
        <f>'[2]14'!H90</f>
        <v>0</v>
      </c>
      <c r="H88" s="195">
        <f>'[2]14'!I90</f>
        <v>0</v>
      </c>
      <c r="I88" s="195">
        <f>'[2]14'!J90</f>
        <v>0</v>
      </c>
      <c r="J88" s="195">
        <f>'[2]14'!K90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'[2]14'!B91</f>
        <v>0</v>
      </c>
      <c r="C89" s="195">
        <f>'[2]14'!C91</f>
        <v>60</v>
      </c>
      <c r="D89" s="195">
        <f>'[2]14'!D91</f>
        <v>0</v>
      </c>
      <c r="E89" s="195">
        <f>'[2]14'!E91</f>
        <v>0</v>
      </c>
      <c r="F89" s="15">
        <f t="shared" si="16"/>
        <v>60</v>
      </c>
      <c r="G89" s="194">
        <f>'[2]14'!H91</f>
        <v>0</v>
      </c>
      <c r="H89" s="195">
        <f>'[2]14'!I91</f>
        <v>0</v>
      </c>
      <c r="I89" s="195">
        <f>'[2]14'!J91</f>
        <v>0</v>
      </c>
      <c r="J89" s="195">
        <f>'[2]14'!K91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'[2]14'!B92</f>
        <v>0</v>
      </c>
      <c r="C90" s="195">
        <f>'[2]14'!C92</f>
        <v>60</v>
      </c>
      <c r="D90" s="195">
        <f>'[2]14'!D92</f>
        <v>0</v>
      </c>
      <c r="E90" s="195">
        <f>'[2]14'!E92</f>
        <v>0</v>
      </c>
      <c r="F90" s="15">
        <f t="shared" si="16"/>
        <v>60</v>
      </c>
      <c r="G90" s="194">
        <f>'[2]14'!H92</f>
        <v>0</v>
      </c>
      <c r="H90" s="195">
        <f>'[2]14'!I92</f>
        <v>0</v>
      </c>
      <c r="I90" s="195">
        <f>'[2]14'!J92</f>
        <v>0</v>
      </c>
      <c r="J90" s="195">
        <f>'[2]14'!K92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'[2]14'!B93</f>
        <v>0</v>
      </c>
      <c r="C91" s="195">
        <f>'[2]14'!C93</f>
        <v>60</v>
      </c>
      <c r="D91" s="195">
        <f>'[2]14'!D93</f>
        <v>0</v>
      </c>
      <c r="E91" s="195">
        <f>'[2]14'!E93</f>
        <v>0</v>
      </c>
      <c r="F91" s="15">
        <f t="shared" si="16"/>
        <v>60</v>
      </c>
      <c r="G91" s="194">
        <f>'[2]14'!H93</f>
        <v>0</v>
      </c>
      <c r="H91" s="195">
        <f>'[2]14'!I93</f>
        <v>0</v>
      </c>
      <c r="I91" s="195">
        <f>'[2]14'!J93</f>
        <v>0</v>
      </c>
      <c r="J91" s="195">
        <f>'[2]14'!K93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'[2]14'!B94</f>
        <v>0</v>
      </c>
      <c r="C92" s="195">
        <f>'[2]14'!C94</f>
        <v>60</v>
      </c>
      <c r="D92" s="195">
        <f>'[2]14'!D94</f>
        <v>0</v>
      </c>
      <c r="E92" s="195">
        <f>'[2]14'!E94</f>
        <v>0</v>
      </c>
      <c r="F92" s="15">
        <f t="shared" si="16"/>
        <v>60</v>
      </c>
      <c r="G92" s="194">
        <f>'[2]14'!H94</f>
        <v>0</v>
      </c>
      <c r="H92" s="195">
        <f>'[2]14'!I94</f>
        <v>0</v>
      </c>
      <c r="I92" s="195">
        <f>'[2]14'!J94</f>
        <v>0</v>
      </c>
      <c r="J92" s="195">
        <f>'[2]14'!K94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'[2]14'!B95</f>
        <v>0</v>
      </c>
      <c r="C93" s="195">
        <f>'[2]14'!C95</f>
        <v>60</v>
      </c>
      <c r="D93" s="195">
        <f>'[2]14'!D95</f>
        <v>0</v>
      </c>
      <c r="E93" s="195">
        <f>'[2]14'!E95</f>
        <v>0</v>
      </c>
      <c r="F93" s="15">
        <f t="shared" si="16"/>
        <v>60</v>
      </c>
      <c r="G93" s="194">
        <f>'[2]14'!H95</f>
        <v>0</v>
      </c>
      <c r="H93" s="195">
        <f>'[2]14'!I95</f>
        <v>0</v>
      </c>
      <c r="I93" s="195">
        <f>'[2]14'!J95</f>
        <v>0</v>
      </c>
      <c r="J93" s="195">
        <f>'[2]14'!K95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'[2]14'!B96</f>
        <v>0</v>
      </c>
      <c r="C94" s="195">
        <f>'[2]14'!C96</f>
        <v>60</v>
      </c>
      <c r="D94" s="195">
        <f>'[2]14'!D96</f>
        <v>0</v>
      </c>
      <c r="E94" s="195">
        <f>'[2]14'!E96</f>
        <v>0</v>
      </c>
      <c r="F94" s="15">
        <f t="shared" si="16"/>
        <v>60</v>
      </c>
      <c r="G94" s="194">
        <f>'[2]14'!H96</f>
        <v>0</v>
      </c>
      <c r="H94" s="195">
        <f>'[2]14'!I96</f>
        <v>0</v>
      </c>
      <c r="I94" s="195">
        <f>'[2]14'!J96</f>
        <v>0</v>
      </c>
      <c r="J94" s="195">
        <f>'[2]14'!K96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'[2]14'!B97</f>
        <v>0</v>
      </c>
      <c r="C95" s="195">
        <f>'[2]14'!C97</f>
        <v>60</v>
      </c>
      <c r="D95" s="195">
        <f>'[2]14'!D97</f>
        <v>0</v>
      </c>
      <c r="E95" s="195">
        <f>'[2]14'!E97</f>
        <v>0</v>
      </c>
      <c r="F95" s="15">
        <f t="shared" si="16"/>
        <v>60</v>
      </c>
      <c r="G95" s="194">
        <f>'[2]14'!H97</f>
        <v>0</v>
      </c>
      <c r="H95" s="195">
        <f>'[2]14'!I97</f>
        <v>0</v>
      </c>
      <c r="I95" s="195">
        <f>'[2]14'!J97</f>
        <v>0</v>
      </c>
      <c r="J95" s="195">
        <f>'[2]14'!K97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'[2]14'!B98</f>
        <v>0</v>
      </c>
      <c r="C96" s="195">
        <f>'[2]14'!C98</f>
        <v>60</v>
      </c>
      <c r="D96" s="195">
        <f>'[2]14'!D98</f>
        <v>0</v>
      </c>
      <c r="E96" s="195">
        <f>'[2]14'!E98</f>
        <v>0</v>
      </c>
      <c r="F96" s="15">
        <f t="shared" si="16"/>
        <v>60</v>
      </c>
      <c r="G96" s="194">
        <f>'[2]14'!H98</f>
        <v>0</v>
      </c>
      <c r="H96" s="195">
        <f>'[2]14'!I98</f>
        <v>0</v>
      </c>
      <c r="I96" s="195">
        <f>'[2]14'!J98</f>
        <v>0</v>
      </c>
      <c r="J96" s="195">
        <f>'[2]14'!K98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'[2]14'!B99</f>
        <v>0</v>
      </c>
      <c r="C97" s="195">
        <f>'[2]14'!C99</f>
        <v>60</v>
      </c>
      <c r="D97" s="195">
        <f>'[2]14'!D99</f>
        <v>0</v>
      </c>
      <c r="E97" s="195">
        <f>'[2]14'!E99</f>
        <v>0</v>
      </c>
      <c r="F97" s="15">
        <f t="shared" si="16"/>
        <v>60</v>
      </c>
      <c r="G97" s="194">
        <f>'[2]14'!H99</f>
        <v>0</v>
      </c>
      <c r="H97" s="195">
        <f>'[2]14'!I99</f>
        <v>0</v>
      </c>
      <c r="I97" s="195">
        <f>'[2]14'!J99</f>
        <v>0</v>
      </c>
      <c r="J97" s="195">
        <f>'[2]14'!K99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'[2]14'!B100</f>
        <v>0</v>
      </c>
      <c r="C98" s="195">
        <f>'[2]14'!C100</f>
        <v>60</v>
      </c>
      <c r="D98" s="195">
        <f>'[2]14'!D100</f>
        <v>0</v>
      </c>
      <c r="E98" s="195">
        <f>'[2]14'!E100</f>
        <v>0</v>
      </c>
      <c r="F98" s="15">
        <f t="shared" si="16"/>
        <v>60</v>
      </c>
      <c r="G98" s="194">
        <f>'[2]14'!H100</f>
        <v>0</v>
      </c>
      <c r="H98" s="195">
        <f>'[2]14'!I100</f>
        <v>0</v>
      </c>
      <c r="I98" s="195">
        <f>'[2]14'!J100</f>
        <v>0</v>
      </c>
      <c r="J98" s="195">
        <f>'[2]14'!K100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6.3E-2</v>
      </c>
      <c r="C99" s="128">
        <f t="shared" si="17"/>
        <v>1.395</v>
      </c>
      <c r="D99" s="128">
        <f t="shared" si="17"/>
        <v>0</v>
      </c>
      <c r="E99" s="128">
        <f t="shared" si="17"/>
        <v>0</v>
      </c>
      <c r="F99" s="128">
        <f t="shared" si="17"/>
        <v>1.458</v>
      </c>
      <c r="G99" s="128">
        <f t="shared" si="17"/>
        <v>4.9250000000000002E-2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4.9250000000000002E-2</v>
      </c>
      <c r="L99" s="128">
        <f t="shared" si="17"/>
        <v>2.4E-2</v>
      </c>
      <c r="M99" s="128">
        <f t="shared" si="17"/>
        <v>4.8649999999999999E-2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4.8649999999999999E-2</v>
      </c>
      <c r="R99" s="129">
        <f t="shared" si="17"/>
        <v>5.9999999999999995E-4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1010</v>
      </c>
      <c r="G3" s="16">
        <f>'[3]14'!G5</f>
        <v>0</v>
      </c>
      <c r="H3" s="17">
        <f>SUM(B3:G3)</f>
        <v>1330</v>
      </c>
      <c r="I3" s="15">
        <f>'[3]14'!J5</f>
        <v>320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150</v>
      </c>
      <c r="N3" s="16">
        <f>'[3]14'!O5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26.34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26.34</v>
      </c>
      <c r="AE3" s="8">
        <f>BD3</f>
        <v>26.34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26.34</v>
      </c>
      <c r="AL3" s="8">
        <f t="shared" ref="AL3:AQ18" si="3">Q3-X3-AE3</f>
        <v>267.32000000000005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417.32000000000005</v>
      </c>
      <c r="AT3" s="8">
        <v>25.27</v>
      </c>
      <c r="AU3" s="8">
        <v>25.27</v>
      </c>
      <c r="AW3" s="198">
        <v>26.34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26.34</v>
      </c>
      <c r="BD3" s="198">
        <v>26.34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26.34</v>
      </c>
      <c r="BL3" s="8">
        <f>AT3</f>
        <v>25.27</v>
      </c>
      <c r="BM3" s="8">
        <f>AU3</f>
        <v>25.27</v>
      </c>
      <c r="BN3" s="8">
        <f>BC3</f>
        <v>26.34</v>
      </c>
      <c r="BO3" s="8">
        <f>BJ3</f>
        <v>26.34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1010</v>
      </c>
      <c r="G4" s="16">
        <f>'[3]14'!G6</f>
        <v>0</v>
      </c>
      <c r="H4" s="17">
        <f>SUM(B4:G4)</f>
        <v>1330</v>
      </c>
      <c r="I4" s="15">
        <f>'[3]14'!J6</f>
        <v>320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150</v>
      </c>
      <c r="N4" s="16">
        <f>'[3]14'!O6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26.34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26.34</v>
      </c>
      <c r="AE4" s="8">
        <f t="shared" ref="AE4:AE67" si="11">BD4</f>
        <v>26.34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26.34</v>
      </c>
      <c r="AL4" s="8">
        <f t="shared" si="3"/>
        <v>267.32000000000005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417.32000000000005</v>
      </c>
      <c r="AT4" s="8">
        <v>25.27</v>
      </c>
      <c r="AU4" s="8">
        <v>25.27</v>
      </c>
      <c r="AW4" s="198">
        <v>26.34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26.34</v>
      </c>
      <c r="BD4" s="198">
        <v>26.34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26.34</v>
      </c>
      <c r="BL4" s="8">
        <f t="shared" ref="BL4:BL67" si="21">AT4</f>
        <v>25.27</v>
      </c>
      <c r="BM4" s="8">
        <f t="shared" ref="BM4:BM67" si="22">AU4</f>
        <v>25.27</v>
      </c>
      <c r="BN4" s="8">
        <f t="shared" ref="BN4:BN67" si="23">BC4</f>
        <v>26.34</v>
      </c>
      <c r="BO4" s="8">
        <f t="shared" ref="BO4:BO67" si="24">BJ4</f>
        <v>26.34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1010</v>
      </c>
      <c r="G5" s="16">
        <f>'[3]14'!G7</f>
        <v>0</v>
      </c>
      <c r="H5" s="17">
        <f t="shared" ref="H5:H68" si="27">SUM(B5:G5)</f>
        <v>1330</v>
      </c>
      <c r="I5" s="15">
        <f>'[3]14'!J7</f>
        <v>320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150</v>
      </c>
      <c r="N5" s="16">
        <f>'[3]14'!O7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26.34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26.34</v>
      </c>
      <c r="AE5" s="8">
        <f t="shared" si="11"/>
        <v>26.34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26.34</v>
      </c>
      <c r="AL5" s="8">
        <f t="shared" si="3"/>
        <v>267.32000000000005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417.32000000000005</v>
      </c>
      <c r="AT5" s="8">
        <v>25.27</v>
      </c>
      <c r="AU5" s="8">
        <v>25.27</v>
      </c>
      <c r="AW5" s="198">
        <v>26.34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26.34</v>
      </c>
      <c r="BD5" s="198">
        <v>26.34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26.34</v>
      </c>
      <c r="BL5" s="8">
        <f t="shared" si="21"/>
        <v>25.27</v>
      </c>
      <c r="BM5" s="8">
        <f t="shared" si="22"/>
        <v>25.27</v>
      </c>
      <c r="BN5" s="8">
        <f t="shared" si="23"/>
        <v>26.34</v>
      </c>
      <c r="BO5" s="8">
        <f t="shared" si="24"/>
        <v>26.34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1010</v>
      </c>
      <c r="G6" s="16">
        <f>'[3]14'!G8</f>
        <v>0</v>
      </c>
      <c r="H6" s="17">
        <f t="shared" si="27"/>
        <v>1330</v>
      </c>
      <c r="I6" s="15">
        <f>'[3]14'!J8</f>
        <v>320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150</v>
      </c>
      <c r="N6" s="16">
        <f>'[3]14'!O8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26.34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26.34</v>
      </c>
      <c r="AE6" s="8">
        <f t="shared" si="11"/>
        <v>26.34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26.34</v>
      </c>
      <c r="AL6" s="8">
        <f t="shared" si="3"/>
        <v>267.32000000000005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417.32000000000005</v>
      </c>
      <c r="AT6" s="8">
        <v>25.27</v>
      </c>
      <c r="AU6" s="8">
        <v>25.27</v>
      </c>
      <c r="AW6" s="198">
        <v>26.34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26.34</v>
      </c>
      <c r="BD6" s="198">
        <v>26.34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26.34</v>
      </c>
      <c r="BL6" s="8">
        <f t="shared" si="21"/>
        <v>25.27</v>
      </c>
      <c r="BM6" s="8">
        <f t="shared" si="22"/>
        <v>25.27</v>
      </c>
      <c r="BN6" s="8">
        <f t="shared" si="23"/>
        <v>26.34</v>
      </c>
      <c r="BO6" s="8">
        <f t="shared" si="24"/>
        <v>26.34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1010</v>
      </c>
      <c r="G7" s="16">
        <f>'[3]14'!G9</f>
        <v>0</v>
      </c>
      <c r="H7" s="17">
        <f t="shared" si="27"/>
        <v>1330</v>
      </c>
      <c r="I7" s="15">
        <f>'[3]14'!J9</f>
        <v>320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150</v>
      </c>
      <c r="N7" s="16">
        <f>'[3]14'!O9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25.81</v>
      </c>
      <c r="AU7" s="8">
        <v>25.81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25.81</v>
      </c>
      <c r="BM7" s="8">
        <f t="shared" si="22"/>
        <v>25.81</v>
      </c>
      <c r="BN7" s="8">
        <f t="shared" si="23"/>
        <v>26.9</v>
      </c>
      <c r="BO7" s="8">
        <f t="shared" si="24"/>
        <v>26.9</v>
      </c>
      <c r="BP7" s="139">
        <f t="shared" si="25"/>
        <v>-1.0899999999999999</v>
      </c>
      <c r="BQ7" s="139">
        <f t="shared" si="26"/>
        <v>-1.0899999999999999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1010</v>
      </c>
      <c r="G8" s="16">
        <f>'[3]14'!G10</f>
        <v>0</v>
      </c>
      <c r="H8" s="17">
        <f t="shared" si="27"/>
        <v>1330</v>
      </c>
      <c r="I8" s="15">
        <f>'[3]14'!J10</f>
        <v>320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150</v>
      </c>
      <c r="N8" s="16">
        <f>'[3]14'!O10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25.81</v>
      </c>
      <c r="AU8" s="8">
        <v>25.81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25.81</v>
      </c>
      <c r="BM8" s="8">
        <f t="shared" si="22"/>
        <v>25.81</v>
      </c>
      <c r="BN8" s="8">
        <f t="shared" si="23"/>
        <v>26.9</v>
      </c>
      <c r="BO8" s="8">
        <f t="shared" si="24"/>
        <v>26.9</v>
      </c>
      <c r="BP8" s="139">
        <f t="shared" si="25"/>
        <v>-1.0899999999999999</v>
      </c>
      <c r="BQ8" s="139">
        <f t="shared" si="26"/>
        <v>-1.0899999999999999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1010</v>
      </c>
      <c r="G9" s="16">
        <f>'[3]14'!G11</f>
        <v>0</v>
      </c>
      <c r="H9" s="17">
        <f t="shared" si="27"/>
        <v>1330</v>
      </c>
      <c r="I9" s="15">
        <f>'[3]14'!J11</f>
        <v>320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150</v>
      </c>
      <c r="N9" s="16">
        <f>'[3]14'!O11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25.81</v>
      </c>
      <c r="AU9" s="8">
        <v>25.81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25.81</v>
      </c>
      <c r="BM9" s="8">
        <f t="shared" si="22"/>
        <v>25.81</v>
      </c>
      <c r="BN9" s="8">
        <f t="shared" si="23"/>
        <v>26.9</v>
      </c>
      <c r="BO9" s="8">
        <f t="shared" si="24"/>
        <v>26.9</v>
      </c>
      <c r="BP9" s="139">
        <f t="shared" si="25"/>
        <v>-1.0899999999999999</v>
      </c>
      <c r="BQ9" s="139">
        <f t="shared" si="26"/>
        <v>-1.0899999999999999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1010</v>
      </c>
      <c r="G10" s="16">
        <f>'[3]14'!G12</f>
        <v>0</v>
      </c>
      <c r="H10" s="17">
        <f t="shared" si="27"/>
        <v>1330</v>
      </c>
      <c r="I10" s="15">
        <f>'[3]14'!J12</f>
        <v>320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150</v>
      </c>
      <c r="N10" s="16">
        <f>'[3]14'!O12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25.81</v>
      </c>
      <c r="AU10" s="8">
        <v>25.81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25.81</v>
      </c>
      <c r="BM10" s="8">
        <f t="shared" si="22"/>
        <v>25.81</v>
      </c>
      <c r="BN10" s="8">
        <f t="shared" si="23"/>
        <v>26.9</v>
      </c>
      <c r="BO10" s="8">
        <f t="shared" si="24"/>
        <v>26.9</v>
      </c>
      <c r="BP10" s="139">
        <f t="shared" si="25"/>
        <v>-1.0899999999999999</v>
      </c>
      <c r="BQ10" s="139">
        <f t="shared" si="26"/>
        <v>-1.0899999999999999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1010</v>
      </c>
      <c r="G11" s="16">
        <f>'[3]14'!G13</f>
        <v>0</v>
      </c>
      <c r="H11" s="17">
        <f t="shared" si="27"/>
        <v>1330</v>
      </c>
      <c r="I11" s="15">
        <f>'[3]14'!J13</f>
        <v>320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150</v>
      </c>
      <c r="N11" s="16">
        <f>'[3]14'!O13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25.81</v>
      </c>
      <c r="AU11" s="8">
        <v>25.81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25.81</v>
      </c>
      <c r="BM11" s="8">
        <f t="shared" si="22"/>
        <v>25.81</v>
      </c>
      <c r="BN11" s="8">
        <f t="shared" si="23"/>
        <v>26.9</v>
      </c>
      <c r="BO11" s="8">
        <f t="shared" si="24"/>
        <v>26.9</v>
      </c>
      <c r="BP11" s="139">
        <f t="shared" si="25"/>
        <v>-1.0899999999999999</v>
      </c>
      <c r="BQ11" s="139">
        <f t="shared" si="26"/>
        <v>-1.0899999999999999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1010</v>
      </c>
      <c r="G12" s="16">
        <f>'[3]14'!G14</f>
        <v>0</v>
      </c>
      <c r="H12" s="17">
        <f t="shared" si="27"/>
        <v>1330</v>
      </c>
      <c r="I12" s="15">
        <f>'[3]14'!J14</f>
        <v>320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150</v>
      </c>
      <c r="N12" s="16">
        <f>'[3]14'!O14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25.81</v>
      </c>
      <c r="AU12" s="8">
        <v>25.81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25.81</v>
      </c>
      <c r="BM12" s="8">
        <f t="shared" si="22"/>
        <v>25.81</v>
      </c>
      <c r="BN12" s="8">
        <f t="shared" si="23"/>
        <v>26.9</v>
      </c>
      <c r="BO12" s="8">
        <f t="shared" si="24"/>
        <v>26.9</v>
      </c>
      <c r="BP12" s="139">
        <f t="shared" si="25"/>
        <v>-1.0899999999999999</v>
      </c>
      <c r="BQ12" s="139">
        <f t="shared" si="26"/>
        <v>-1.0899999999999999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1010</v>
      </c>
      <c r="G13" s="16">
        <f>'[3]14'!G15</f>
        <v>0</v>
      </c>
      <c r="H13" s="17">
        <f t="shared" si="27"/>
        <v>1330</v>
      </c>
      <c r="I13" s="15">
        <f>'[3]14'!J15</f>
        <v>320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150</v>
      </c>
      <c r="N13" s="16">
        <f>'[3]14'!O15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25.81</v>
      </c>
      <c r="AU13" s="8">
        <v>25.81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25.81</v>
      </c>
      <c r="BM13" s="8">
        <f t="shared" si="22"/>
        <v>25.81</v>
      </c>
      <c r="BN13" s="8">
        <f t="shared" si="23"/>
        <v>26.9</v>
      </c>
      <c r="BO13" s="8">
        <f t="shared" si="24"/>
        <v>26.9</v>
      </c>
      <c r="BP13" s="139">
        <f t="shared" si="25"/>
        <v>-1.0899999999999999</v>
      </c>
      <c r="BQ13" s="139">
        <f t="shared" si="26"/>
        <v>-1.0899999999999999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1010</v>
      </c>
      <c r="G14" s="16">
        <f>'[3]14'!G16</f>
        <v>0</v>
      </c>
      <c r="H14" s="17">
        <f t="shared" si="27"/>
        <v>1330</v>
      </c>
      <c r="I14" s="15">
        <f>'[3]14'!J16</f>
        <v>320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150</v>
      </c>
      <c r="N14" s="16">
        <f>'[3]14'!O16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25.81</v>
      </c>
      <c r="AU14" s="8">
        <v>25.81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25.81</v>
      </c>
      <c r="BM14" s="8">
        <f t="shared" si="22"/>
        <v>25.81</v>
      </c>
      <c r="BN14" s="8">
        <f t="shared" si="23"/>
        <v>26.9</v>
      </c>
      <c r="BO14" s="8">
        <f t="shared" si="24"/>
        <v>26.9</v>
      </c>
      <c r="BP14" s="139">
        <f t="shared" si="25"/>
        <v>-1.0899999999999999</v>
      </c>
      <c r="BQ14" s="139">
        <f t="shared" si="26"/>
        <v>-1.0899999999999999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1010</v>
      </c>
      <c r="G15" s="16">
        <f>'[3]14'!G17</f>
        <v>0</v>
      </c>
      <c r="H15" s="17">
        <f t="shared" si="27"/>
        <v>1330</v>
      </c>
      <c r="I15" s="15">
        <f>'[3]14'!J17</f>
        <v>320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150</v>
      </c>
      <c r="N15" s="16">
        <f>'[3]14'!O17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25.81</v>
      </c>
      <c r="AU15" s="8">
        <v>25.81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25.81</v>
      </c>
      <c r="BM15" s="8">
        <f t="shared" si="22"/>
        <v>25.81</v>
      </c>
      <c r="BN15" s="8">
        <f t="shared" si="23"/>
        <v>26.9</v>
      </c>
      <c r="BO15" s="8">
        <f t="shared" si="24"/>
        <v>26.9</v>
      </c>
      <c r="BP15" s="139">
        <f t="shared" si="25"/>
        <v>-1.0899999999999999</v>
      </c>
      <c r="BQ15" s="139">
        <f t="shared" si="26"/>
        <v>-1.0899999999999999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1010</v>
      </c>
      <c r="G16" s="16">
        <f>'[3]14'!G18</f>
        <v>0</v>
      </c>
      <c r="H16" s="17">
        <f t="shared" si="27"/>
        <v>1330</v>
      </c>
      <c r="I16" s="15">
        <f>'[3]14'!J18</f>
        <v>320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150</v>
      </c>
      <c r="N16" s="16">
        <f>'[3]14'!O18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25.81</v>
      </c>
      <c r="AU16" s="8">
        <v>25.81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25.81</v>
      </c>
      <c r="BM16" s="8">
        <f t="shared" si="22"/>
        <v>25.81</v>
      </c>
      <c r="BN16" s="8">
        <f t="shared" si="23"/>
        <v>26.9</v>
      </c>
      <c r="BO16" s="8">
        <f t="shared" si="24"/>
        <v>26.9</v>
      </c>
      <c r="BP16" s="139">
        <f t="shared" si="25"/>
        <v>-1.0899999999999999</v>
      </c>
      <c r="BQ16" s="139">
        <f t="shared" si="26"/>
        <v>-1.0899999999999999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1010</v>
      </c>
      <c r="G17" s="16">
        <f>'[3]14'!G19</f>
        <v>0</v>
      </c>
      <c r="H17" s="17">
        <f t="shared" si="27"/>
        <v>1330</v>
      </c>
      <c r="I17" s="15">
        <f>'[3]14'!J19</f>
        <v>320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150</v>
      </c>
      <c r="N17" s="16">
        <f>'[3]14'!O19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25.81</v>
      </c>
      <c r="AU17" s="8">
        <v>25.81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25.81</v>
      </c>
      <c r="BM17" s="8">
        <f t="shared" si="22"/>
        <v>25.81</v>
      </c>
      <c r="BN17" s="8">
        <f t="shared" si="23"/>
        <v>26.9</v>
      </c>
      <c r="BO17" s="8">
        <f t="shared" si="24"/>
        <v>26.9</v>
      </c>
      <c r="BP17" s="139">
        <f t="shared" si="25"/>
        <v>-1.0899999999999999</v>
      </c>
      <c r="BQ17" s="139">
        <f t="shared" si="26"/>
        <v>-1.0899999999999999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1010</v>
      </c>
      <c r="G18" s="16">
        <f>'[3]14'!G20</f>
        <v>0</v>
      </c>
      <c r="H18" s="17">
        <f t="shared" si="27"/>
        <v>1330</v>
      </c>
      <c r="I18" s="15">
        <f>'[3]14'!J20</f>
        <v>320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150</v>
      </c>
      <c r="N18" s="16">
        <f>'[3]14'!O20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25.81</v>
      </c>
      <c r="AU18" s="8">
        <v>25.81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25.81</v>
      </c>
      <c r="BM18" s="8">
        <f t="shared" si="22"/>
        <v>25.81</v>
      </c>
      <c r="BN18" s="8">
        <f t="shared" si="23"/>
        <v>26.9</v>
      </c>
      <c r="BO18" s="8">
        <f t="shared" si="24"/>
        <v>26.9</v>
      </c>
      <c r="BP18" s="139">
        <f t="shared" si="25"/>
        <v>-1.0899999999999999</v>
      </c>
      <c r="BQ18" s="139">
        <f t="shared" si="26"/>
        <v>-1.0899999999999999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1010</v>
      </c>
      <c r="G19" s="16">
        <f>'[3]14'!G21</f>
        <v>0</v>
      </c>
      <c r="H19" s="17">
        <f t="shared" si="27"/>
        <v>1330</v>
      </c>
      <c r="I19" s="15">
        <f>'[3]14'!J21</f>
        <v>320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150</v>
      </c>
      <c r="N19" s="16">
        <f>'[3]14'!O21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25.81</v>
      </c>
      <c r="AU19" s="8">
        <v>25.81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25.81</v>
      </c>
      <c r="BM19" s="8">
        <f t="shared" si="22"/>
        <v>25.81</v>
      </c>
      <c r="BN19" s="8">
        <f t="shared" si="23"/>
        <v>26.9</v>
      </c>
      <c r="BO19" s="8">
        <f t="shared" si="24"/>
        <v>26.9</v>
      </c>
      <c r="BP19" s="139">
        <f t="shared" si="25"/>
        <v>-1.0899999999999999</v>
      </c>
      <c r="BQ19" s="139">
        <f t="shared" si="26"/>
        <v>-1.0899999999999999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1010</v>
      </c>
      <c r="G20" s="16">
        <f>'[3]14'!G22</f>
        <v>0</v>
      </c>
      <c r="H20" s="17">
        <f t="shared" si="27"/>
        <v>1330</v>
      </c>
      <c r="I20" s="15">
        <f>'[3]14'!J22</f>
        <v>320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150</v>
      </c>
      <c r="N20" s="16">
        <f>'[3]14'!O22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25.81</v>
      </c>
      <c r="AU20" s="8">
        <v>25.81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25.81</v>
      </c>
      <c r="BM20" s="8">
        <f t="shared" si="22"/>
        <v>25.81</v>
      </c>
      <c r="BN20" s="8">
        <f t="shared" si="23"/>
        <v>26.9</v>
      </c>
      <c r="BO20" s="8">
        <f t="shared" si="24"/>
        <v>26.9</v>
      </c>
      <c r="BP20" s="139">
        <f t="shared" si="25"/>
        <v>-1.0899999999999999</v>
      </c>
      <c r="BQ20" s="139">
        <f t="shared" si="26"/>
        <v>-1.0899999999999999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1010</v>
      </c>
      <c r="G21" s="16">
        <f>'[3]14'!G23</f>
        <v>0</v>
      </c>
      <c r="H21" s="17">
        <f t="shared" si="27"/>
        <v>1330</v>
      </c>
      <c r="I21" s="15">
        <f>'[3]14'!J23</f>
        <v>320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150</v>
      </c>
      <c r="N21" s="16">
        <f>'[3]14'!O23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25.81</v>
      </c>
      <c r="AU21" s="8">
        <v>25.81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25.81</v>
      </c>
      <c r="BM21" s="8">
        <f t="shared" si="22"/>
        <v>25.81</v>
      </c>
      <c r="BN21" s="8">
        <f t="shared" si="23"/>
        <v>26.9</v>
      </c>
      <c r="BO21" s="8">
        <f t="shared" si="24"/>
        <v>26.9</v>
      </c>
      <c r="BP21" s="139">
        <f t="shared" si="25"/>
        <v>-1.0899999999999999</v>
      </c>
      <c r="BQ21" s="139">
        <f t="shared" si="26"/>
        <v>-1.0899999999999999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1010</v>
      </c>
      <c r="G22" s="16">
        <f>'[3]14'!G24</f>
        <v>0</v>
      </c>
      <c r="H22" s="17">
        <f t="shared" si="27"/>
        <v>1330</v>
      </c>
      <c r="I22" s="15">
        <f>'[3]14'!J24</f>
        <v>320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150</v>
      </c>
      <c r="N22" s="16">
        <f>'[3]14'!O24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416.20000000000005</v>
      </c>
      <c r="AT22" s="8">
        <v>25.81</v>
      </c>
      <c r="AU22" s="8">
        <v>25.81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25.81</v>
      </c>
      <c r="BM22" s="8">
        <f t="shared" si="22"/>
        <v>25.81</v>
      </c>
      <c r="BN22" s="8">
        <f t="shared" si="23"/>
        <v>26.9</v>
      </c>
      <c r="BO22" s="8">
        <f t="shared" si="24"/>
        <v>26.9</v>
      </c>
      <c r="BP22" s="139">
        <f t="shared" si="25"/>
        <v>-1.0899999999999999</v>
      </c>
      <c r="BQ22" s="139">
        <f t="shared" si="26"/>
        <v>-1.0899999999999999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1010</v>
      </c>
      <c r="G23" s="16">
        <f>'[3]14'!G25</f>
        <v>0</v>
      </c>
      <c r="H23" s="17">
        <f t="shared" si="27"/>
        <v>1330</v>
      </c>
      <c r="I23" s="15">
        <f>'[3]14'!J25</f>
        <v>320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150</v>
      </c>
      <c r="N23" s="16">
        <f>'[3]14'!O25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416.20000000000005</v>
      </c>
      <c r="AT23" s="8">
        <v>25.81</v>
      </c>
      <c r="AU23" s="8">
        <v>25.81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25.81</v>
      </c>
      <c r="BM23" s="8">
        <f t="shared" si="22"/>
        <v>25.81</v>
      </c>
      <c r="BN23" s="8">
        <f t="shared" si="23"/>
        <v>26.9</v>
      </c>
      <c r="BO23" s="8">
        <f t="shared" si="24"/>
        <v>26.9</v>
      </c>
      <c r="BP23" s="139">
        <f t="shared" si="25"/>
        <v>-1.0899999999999999</v>
      </c>
      <c r="BQ23" s="139">
        <f t="shared" si="26"/>
        <v>-1.0899999999999999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1010</v>
      </c>
      <c r="G24" s="16">
        <f>'[3]14'!G26</f>
        <v>0</v>
      </c>
      <c r="H24" s="17">
        <f t="shared" si="27"/>
        <v>1330</v>
      </c>
      <c r="I24" s="15">
        <f>'[3]14'!J26</f>
        <v>320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150</v>
      </c>
      <c r="N24" s="16">
        <f>'[3]14'!O26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416.20000000000005</v>
      </c>
      <c r="AT24" s="8">
        <v>25.81</v>
      </c>
      <c r="AU24" s="8">
        <v>25.81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25.81</v>
      </c>
      <c r="BM24" s="8">
        <f t="shared" si="22"/>
        <v>25.81</v>
      </c>
      <c r="BN24" s="8">
        <f t="shared" si="23"/>
        <v>26.9</v>
      </c>
      <c r="BO24" s="8">
        <f t="shared" si="24"/>
        <v>26.9</v>
      </c>
      <c r="BP24" s="139">
        <f t="shared" si="25"/>
        <v>-1.0899999999999999</v>
      </c>
      <c r="BQ24" s="139">
        <f t="shared" si="26"/>
        <v>-1.0899999999999999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1010</v>
      </c>
      <c r="G25" s="16">
        <f>'[3]14'!G27</f>
        <v>0</v>
      </c>
      <c r="H25" s="17">
        <f t="shared" si="27"/>
        <v>1330</v>
      </c>
      <c r="I25" s="15">
        <f>'[3]14'!J27</f>
        <v>320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150</v>
      </c>
      <c r="N25" s="16">
        <f>'[3]14'!O27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</v>
      </c>
      <c r="AE25" s="8">
        <f t="shared" si="11"/>
        <v>26.9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</v>
      </c>
      <c r="AL25" s="8">
        <f t="shared" si="31"/>
        <v>266.20000000000005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416.20000000000005</v>
      </c>
      <c r="AT25" s="8">
        <v>25.81</v>
      </c>
      <c r="AU25" s="8">
        <v>25.81</v>
      </c>
      <c r="AW25" s="198">
        <v>26.9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</v>
      </c>
      <c r="BD25" s="198">
        <v>26.9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</v>
      </c>
      <c r="BL25" s="8">
        <f t="shared" si="21"/>
        <v>25.81</v>
      </c>
      <c r="BM25" s="8">
        <f t="shared" si="22"/>
        <v>25.81</v>
      </c>
      <c r="BN25" s="8">
        <f t="shared" si="23"/>
        <v>26.9</v>
      </c>
      <c r="BO25" s="8">
        <f t="shared" si="24"/>
        <v>26.9</v>
      </c>
      <c r="BP25" s="139">
        <f t="shared" si="25"/>
        <v>-1.0899999999999999</v>
      </c>
      <c r="BQ25" s="139">
        <f t="shared" si="26"/>
        <v>-1.0899999999999999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1010</v>
      </c>
      <c r="G26" s="16">
        <f>'[3]14'!G28</f>
        <v>0</v>
      </c>
      <c r="H26" s="17">
        <f t="shared" si="27"/>
        <v>1330</v>
      </c>
      <c r="I26" s="15">
        <f>'[3]14'!J28</f>
        <v>320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150</v>
      </c>
      <c r="N26" s="16">
        <f>'[3]14'!O28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</v>
      </c>
      <c r="AE26" s="8">
        <f t="shared" si="11"/>
        <v>26.9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</v>
      </c>
      <c r="AL26" s="8">
        <f t="shared" si="31"/>
        <v>266.20000000000005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416.20000000000005</v>
      </c>
      <c r="AT26" s="8">
        <v>25.81</v>
      </c>
      <c r="AU26" s="8">
        <v>25.81</v>
      </c>
      <c r="AW26" s="198">
        <v>26.9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</v>
      </c>
      <c r="BD26" s="198">
        <v>26.9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</v>
      </c>
      <c r="BL26" s="8">
        <f t="shared" si="21"/>
        <v>25.81</v>
      </c>
      <c r="BM26" s="8">
        <f t="shared" si="22"/>
        <v>25.81</v>
      </c>
      <c r="BN26" s="8">
        <f t="shared" si="23"/>
        <v>26.9</v>
      </c>
      <c r="BO26" s="8">
        <f t="shared" si="24"/>
        <v>26.9</v>
      </c>
      <c r="BP26" s="139">
        <f t="shared" si="25"/>
        <v>-1.0899999999999999</v>
      </c>
      <c r="BQ26" s="139">
        <f t="shared" si="26"/>
        <v>-1.0899999999999999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1010</v>
      </c>
      <c r="G27" s="16">
        <f>'[3]14'!G29</f>
        <v>0</v>
      </c>
      <c r="H27" s="17">
        <f t="shared" si="27"/>
        <v>1330</v>
      </c>
      <c r="I27" s="15">
        <f>'[3]14'!J29</f>
        <v>320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150</v>
      </c>
      <c r="N27" s="16">
        <f>'[3]14'!O29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30.7</v>
      </c>
      <c r="AU27" s="8">
        <v>30.7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</v>
      </c>
      <c r="BM27" s="8">
        <f t="shared" si="22"/>
        <v>30.7</v>
      </c>
      <c r="BN27" s="8">
        <f t="shared" si="23"/>
        <v>32</v>
      </c>
      <c r="BO27" s="8">
        <f t="shared" si="24"/>
        <v>32</v>
      </c>
      <c r="BP27" s="139">
        <f t="shared" si="25"/>
        <v>-1.3000000000000007</v>
      </c>
      <c r="BQ27" s="139">
        <f t="shared" si="26"/>
        <v>-1.3000000000000007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1010</v>
      </c>
      <c r="G28" s="16">
        <f>'[3]14'!G30</f>
        <v>0</v>
      </c>
      <c r="H28" s="17">
        <f t="shared" si="27"/>
        <v>1330</v>
      </c>
      <c r="I28" s="15">
        <f>'[3]14'!J30</f>
        <v>320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150</v>
      </c>
      <c r="N28" s="16">
        <f>'[3]14'!O30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30.7</v>
      </c>
      <c r="AU28" s="8">
        <v>30.7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</v>
      </c>
      <c r="BM28" s="8">
        <f t="shared" si="22"/>
        <v>30.7</v>
      </c>
      <c r="BN28" s="8">
        <f t="shared" si="23"/>
        <v>32</v>
      </c>
      <c r="BO28" s="8">
        <f t="shared" si="24"/>
        <v>32</v>
      </c>
      <c r="BP28" s="139">
        <f t="shared" si="25"/>
        <v>-1.3000000000000007</v>
      </c>
      <c r="BQ28" s="139">
        <f t="shared" si="26"/>
        <v>-1.3000000000000007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1010</v>
      </c>
      <c r="G29" s="16">
        <f>'[3]14'!G31</f>
        <v>0</v>
      </c>
      <c r="H29" s="17">
        <f t="shared" si="27"/>
        <v>1330</v>
      </c>
      <c r="I29" s="15">
        <f>'[3]14'!J31</f>
        <v>320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150</v>
      </c>
      <c r="N29" s="16">
        <f>'[3]14'!O31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30.7</v>
      </c>
      <c r="AU29" s="8">
        <v>30.7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</v>
      </c>
      <c r="BM29" s="8">
        <f t="shared" si="22"/>
        <v>30.7</v>
      </c>
      <c r="BN29" s="8">
        <f t="shared" si="23"/>
        <v>32</v>
      </c>
      <c r="BO29" s="8">
        <f t="shared" si="24"/>
        <v>32</v>
      </c>
      <c r="BP29" s="139">
        <f t="shared" si="25"/>
        <v>-1.3000000000000007</v>
      </c>
      <c r="BQ29" s="139">
        <f t="shared" si="26"/>
        <v>-1.3000000000000007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1010</v>
      </c>
      <c r="G30" s="16">
        <f>'[3]14'!G32</f>
        <v>0</v>
      </c>
      <c r="H30" s="17">
        <f t="shared" si="27"/>
        <v>1330</v>
      </c>
      <c r="I30" s="15">
        <f>'[3]14'!J32</f>
        <v>320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150</v>
      </c>
      <c r="N30" s="16">
        <f>'[3]14'!O32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30.7</v>
      </c>
      <c r="AU30" s="8">
        <v>30.7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</v>
      </c>
      <c r="BM30" s="8">
        <f t="shared" si="22"/>
        <v>30.7</v>
      </c>
      <c r="BN30" s="8">
        <f t="shared" si="23"/>
        <v>32</v>
      </c>
      <c r="BO30" s="8">
        <f t="shared" si="24"/>
        <v>32</v>
      </c>
      <c r="BP30" s="139">
        <f t="shared" si="25"/>
        <v>-1.3000000000000007</v>
      </c>
      <c r="BQ30" s="139">
        <f t="shared" si="26"/>
        <v>-1.3000000000000007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1010</v>
      </c>
      <c r="G31" s="16">
        <f>'[3]14'!G33</f>
        <v>0</v>
      </c>
      <c r="H31" s="17">
        <f t="shared" si="27"/>
        <v>1330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150</v>
      </c>
      <c r="N31" s="16">
        <f>'[3]14'!O33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30.7</v>
      </c>
      <c r="AU31" s="8">
        <v>30.7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</v>
      </c>
      <c r="BM31" s="8">
        <f t="shared" si="22"/>
        <v>30.7</v>
      </c>
      <c r="BN31" s="8">
        <f t="shared" si="23"/>
        <v>32</v>
      </c>
      <c r="BO31" s="8">
        <f t="shared" si="24"/>
        <v>32</v>
      </c>
      <c r="BP31" s="139">
        <f t="shared" si="25"/>
        <v>-1.3000000000000007</v>
      </c>
      <c r="BQ31" s="139">
        <f t="shared" si="26"/>
        <v>-1.3000000000000007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1010</v>
      </c>
      <c r="G32" s="16">
        <f>'[3]14'!G34</f>
        <v>0</v>
      </c>
      <c r="H32" s="17">
        <f t="shared" si="27"/>
        <v>1330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150</v>
      </c>
      <c r="N32" s="16">
        <f>'[3]14'!O34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30.7</v>
      </c>
      <c r="AU32" s="8">
        <v>30.7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</v>
      </c>
      <c r="BM32" s="8">
        <f t="shared" si="22"/>
        <v>30.7</v>
      </c>
      <c r="BN32" s="8">
        <f t="shared" si="23"/>
        <v>32</v>
      </c>
      <c r="BO32" s="8">
        <f t="shared" si="24"/>
        <v>32</v>
      </c>
      <c r="BP32" s="139">
        <f t="shared" si="25"/>
        <v>-1.3000000000000007</v>
      </c>
      <c r="BQ32" s="139">
        <f t="shared" si="26"/>
        <v>-1.3000000000000007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1010</v>
      </c>
      <c r="G33" s="16">
        <f>'[3]14'!G35</f>
        <v>0</v>
      </c>
      <c r="H33" s="17">
        <f t="shared" si="27"/>
        <v>1330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200</v>
      </c>
      <c r="N33" s="16">
        <f>'[3]14'!O35</f>
        <v>0</v>
      </c>
      <c r="O33" s="17">
        <f t="shared" si="28"/>
        <v>520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200</v>
      </c>
      <c r="V33" s="16">
        <f t="shared" si="29"/>
        <v>0</v>
      </c>
      <c r="W33" s="17">
        <f t="shared" si="30"/>
        <v>520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200</v>
      </c>
      <c r="AQ33" s="8">
        <f t="shared" si="31"/>
        <v>0</v>
      </c>
      <c r="AR33" s="8">
        <f t="shared" si="18"/>
        <v>456</v>
      </c>
      <c r="AT33" s="8">
        <v>30.7</v>
      </c>
      <c r="AU33" s="8">
        <v>30.7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</v>
      </c>
      <c r="BM33" s="8">
        <f t="shared" si="22"/>
        <v>30.7</v>
      </c>
      <c r="BN33" s="8">
        <f t="shared" si="23"/>
        <v>32</v>
      </c>
      <c r="BO33" s="8">
        <f t="shared" si="24"/>
        <v>32</v>
      </c>
      <c r="BP33" s="139">
        <f t="shared" si="25"/>
        <v>-1.3000000000000007</v>
      </c>
      <c r="BQ33" s="139">
        <f t="shared" si="26"/>
        <v>-1.3000000000000007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1010</v>
      </c>
      <c r="G34" s="16">
        <f>'[3]14'!G36</f>
        <v>0</v>
      </c>
      <c r="H34" s="17">
        <f t="shared" si="27"/>
        <v>1330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250</v>
      </c>
      <c r="N34" s="16">
        <f>'[3]14'!O36</f>
        <v>0</v>
      </c>
      <c r="O34" s="17">
        <f t="shared" si="28"/>
        <v>570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250</v>
      </c>
      <c r="V34" s="16">
        <f t="shared" si="29"/>
        <v>0</v>
      </c>
      <c r="W34" s="17">
        <f t="shared" si="30"/>
        <v>570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250</v>
      </c>
      <c r="AQ34" s="8">
        <f t="shared" si="31"/>
        <v>0</v>
      </c>
      <c r="AR34" s="8">
        <f t="shared" si="18"/>
        <v>506</v>
      </c>
      <c r="AT34" s="8">
        <v>30.7</v>
      </c>
      <c r="AU34" s="8">
        <v>30.7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</v>
      </c>
      <c r="BM34" s="8">
        <f t="shared" si="22"/>
        <v>30.7</v>
      </c>
      <c r="BN34" s="8">
        <f t="shared" si="23"/>
        <v>32</v>
      </c>
      <c r="BO34" s="8">
        <f t="shared" si="24"/>
        <v>32</v>
      </c>
      <c r="BP34" s="139">
        <f t="shared" si="25"/>
        <v>-1.3000000000000007</v>
      </c>
      <c r="BQ34" s="139">
        <f t="shared" si="26"/>
        <v>-1.3000000000000007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1010</v>
      </c>
      <c r="G35" s="16">
        <f>'[3]14'!G37</f>
        <v>0</v>
      </c>
      <c r="H35" s="17">
        <f t="shared" si="27"/>
        <v>1330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250</v>
      </c>
      <c r="N35" s="16">
        <f>'[3]14'!O37</f>
        <v>0</v>
      </c>
      <c r="O35" s="17">
        <f t="shared" si="28"/>
        <v>570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250</v>
      </c>
      <c r="V35" s="16">
        <f t="shared" si="29"/>
        <v>0</v>
      </c>
      <c r="W35" s="17">
        <f t="shared" si="30"/>
        <v>570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250</v>
      </c>
      <c r="AQ35" s="8">
        <f t="shared" si="31"/>
        <v>0</v>
      </c>
      <c r="AR35" s="8">
        <f t="shared" si="18"/>
        <v>506</v>
      </c>
      <c r="AT35" s="8">
        <v>30.7</v>
      </c>
      <c r="AU35" s="8">
        <v>30.7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</v>
      </c>
      <c r="BM35" s="8">
        <f t="shared" si="22"/>
        <v>30.7</v>
      </c>
      <c r="BN35" s="8">
        <f t="shared" si="23"/>
        <v>32</v>
      </c>
      <c r="BO35" s="8">
        <f t="shared" si="24"/>
        <v>32</v>
      </c>
      <c r="BP35" s="139">
        <f t="shared" si="25"/>
        <v>-1.3000000000000007</v>
      </c>
      <c r="BQ35" s="139">
        <f t="shared" si="26"/>
        <v>-1.3000000000000007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1010</v>
      </c>
      <c r="G36" s="16">
        <f>'[3]14'!G38</f>
        <v>0</v>
      </c>
      <c r="H36" s="17">
        <f t="shared" si="27"/>
        <v>1330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250</v>
      </c>
      <c r="N36" s="16">
        <f>'[3]14'!O38</f>
        <v>0</v>
      </c>
      <c r="O36" s="17">
        <f t="shared" si="28"/>
        <v>570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250</v>
      </c>
      <c r="V36" s="16">
        <f t="shared" si="29"/>
        <v>0</v>
      </c>
      <c r="W36" s="17">
        <f t="shared" si="30"/>
        <v>570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250</v>
      </c>
      <c r="AQ36" s="8">
        <f t="shared" si="31"/>
        <v>0</v>
      </c>
      <c r="AR36" s="8">
        <f t="shared" si="18"/>
        <v>506</v>
      </c>
      <c r="AT36" s="8">
        <v>30.7</v>
      </c>
      <c r="AU36" s="8">
        <v>30.7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</v>
      </c>
      <c r="BM36" s="8">
        <f t="shared" si="22"/>
        <v>30.7</v>
      </c>
      <c r="BN36" s="8">
        <f t="shared" si="23"/>
        <v>32</v>
      </c>
      <c r="BO36" s="8">
        <f t="shared" si="24"/>
        <v>32</v>
      </c>
      <c r="BP36" s="139">
        <f t="shared" si="25"/>
        <v>-1.3000000000000007</v>
      </c>
      <c r="BQ36" s="139">
        <f t="shared" si="26"/>
        <v>-1.3000000000000007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1010</v>
      </c>
      <c r="G37" s="16">
        <f>'[3]14'!G39</f>
        <v>0</v>
      </c>
      <c r="H37" s="17">
        <f t="shared" si="27"/>
        <v>1330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270</v>
      </c>
      <c r="N37" s="16">
        <f>'[3]14'!O39</f>
        <v>0</v>
      </c>
      <c r="O37" s="17">
        <f t="shared" si="28"/>
        <v>590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270</v>
      </c>
      <c r="V37" s="16">
        <f t="shared" si="29"/>
        <v>0</v>
      </c>
      <c r="W37" s="17">
        <f t="shared" si="30"/>
        <v>590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270</v>
      </c>
      <c r="AQ37" s="8">
        <f t="shared" si="31"/>
        <v>0</v>
      </c>
      <c r="AR37" s="8">
        <f t="shared" si="18"/>
        <v>526</v>
      </c>
      <c r="AT37" s="8">
        <v>30.7</v>
      </c>
      <c r="AU37" s="8">
        <v>30.7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</v>
      </c>
      <c r="BM37" s="8">
        <f t="shared" si="22"/>
        <v>30.7</v>
      </c>
      <c r="BN37" s="8">
        <f t="shared" si="23"/>
        <v>32</v>
      </c>
      <c r="BO37" s="8">
        <f t="shared" si="24"/>
        <v>32</v>
      </c>
      <c r="BP37" s="139">
        <f t="shared" si="25"/>
        <v>-1.3000000000000007</v>
      </c>
      <c r="BQ37" s="139">
        <f t="shared" si="26"/>
        <v>-1.3000000000000007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1010</v>
      </c>
      <c r="G38" s="16">
        <f>'[3]14'!G40</f>
        <v>0</v>
      </c>
      <c r="H38" s="17">
        <f t="shared" si="27"/>
        <v>1330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260</v>
      </c>
      <c r="N38" s="16">
        <f>'[3]14'!O40</f>
        <v>0</v>
      </c>
      <c r="O38" s="17">
        <f t="shared" si="28"/>
        <v>580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260</v>
      </c>
      <c r="V38" s="16">
        <f t="shared" si="29"/>
        <v>0</v>
      </c>
      <c r="W38" s="17">
        <f t="shared" si="30"/>
        <v>580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260</v>
      </c>
      <c r="AQ38" s="8">
        <f t="shared" si="31"/>
        <v>0</v>
      </c>
      <c r="AR38" s="8">
        <f t="shared" si="18"/>
        <v>516</v>
      </c>
      <c r="AT38" s="8">
        <v>30.7</v>
      </c>
      <c r="AU38" s="8">
        <v>30.7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</v>
      </c>
      <c r="BM38" s="8">
        <f t="shared" si="22"/>
        <v>30.7</v>
      </c>
      <c r="BN38" s="8">
        <f t="shared" si="23"/>
        <v>32</v>
      </c>
      <c r="BO38" s="8">
        <f t="shared" si="24"/>
        <v>32</v>
      </c>
      <c r="BP38" s="139">
        <f t="shared" si="25"/>
        <v>-1.3000000000000007</v>
      </c>
      <c r="BQ38" s="139">
        <f t="shared" si="26"/>
        <v>-1.3000000000000007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1010</v>
      </c>
      <c r="G39" s="16">
        <f>'[3]14'!G41</f>
        <v>0</v>
      </c>
      <c r="H39" s="17">
        <f t="shared" si="27"/>
        <v>1330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250</v>
      </c>
      <c r="N39" s="16">
        <f>'[3]14'!O41</f>
        <v>0</v>
      </c>
      <c r="O39" s="17">
        <f t="shared" si="28"/>
        <v>570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250</v>
      </c>
      <c r="V39" s="16">
        <f t="shared" si="29"/>
        <v>0</v>
      </c>
      <c r="W39" s="17">
        <f t="shared" si="30"/>
        <v>570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250</v>
      </c>
      <c r="AQ39" s="8">
        <f t="shared" si="31"/>
        <v>0</v>
      </c>
      <c r="AR39" s="8">
        <f t="shared" si="18"/>
        <v>506</v>
      </c>
      <c r="AT39" s="8">
        <v>30.7</v>
      </c>
      <c r="AU39" s="8">
        <v>30.7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</v>
      </c>
      <c r="BM39" s="8">
        <f t="shared" si="22"/>
        <v>30.7</v>
      </c>
      <c r="BN39" s="8">
        <f t="shared" si="23"/>
        <v>32</v>
      </c>
      <c r="BO39" s="8">
        <f t="shared" si="24"/>
        <v>32</v>
      </c>
      <c r="BP39" s="139">
        <f t="shared" si="25"/>
        <v>-1.3000000000000007</v>
      </c>
      <c r="BQ39" s="139">
        <f t="shared" si="26"/>
        <v>-1.3000000000000007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1010</v>
      </c>
      <c r="G40" s="16">
        <f>'[3]14'!G42</f>
        <v>0</v>
      </c>
      <c r="H40" s="17">
        <f t="shared" si="27"/>
        <v>1330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240</v>
      </c>
      <c r="N40" s="16">
        <f>'[3]14'!O42</f>
        <v>0</v>
      </c>
      <c r="O40" s="17">
        <f t="shared" si="28"/>
        <v>560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240</v>
      </c>
      <c r="V40" s="16">
        <f t="shared" si="29"/>
        <v>0</v>
      </c>
      <c r="W40" s="17">
        <f t="shared" si="30"/>
        <v>560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240</v>
      </c>
      <c r="AQ40" s="8">
        <f t="shared" si="31"/>
        <v>0</v>
      </c>
      <c r="AR40" s="8">
        <f t="shared" si="18"/>
        <v>496</v>
      </c>
      <c r="AT40" s="8">
        <v>30.7</v>
      </c>
      <c r="AU40" s="8">
        <v>30.7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</v>
      </c>
      <c r="BM40" s="8">
        <f t="shared" si="22"/>
        <v>30.7</v>
      </c>
      <c r="BN40" s="8">
        <f t="shared" si="23"/>
        <v>32</v>
      </c>
      <c r="BO40" s="8">
        <f t="shared" si="24"/>
        <v>32</v>
      </c>
      <c r="BP40" s="139">
        <f t="shared" si="25"/>
        <v>-1.3000000000000007</v>
      </c>
      <c r="BQ40" s="139">
        <f t="shared" si="26"/>
        <v>-1.3000000000000007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1010</v>
      </c>
      <c r="G41" s="16">
        <f>'[3]14'!G43</f>
        <v>0</v>
      </c>
      <c r="H41" s="17">
        <f t="shared" si="27"/>
        <v>1330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290</v>
      </c>
      <c r="N41" s="16">
        <f>'[3]14'!O43</f>
        <v>0</v>
      </c>
      <c r="O41" s="17">
        <f t="shared" si="28"/>
        <v>610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290</v>
      </c>
      <c r="V41" s="16">
        <f t="shared" si="29"/>
        <v>0</v>
      </c>
      <c r="W41" s="17">
        <f t="shared" si="30"/>
        <v>610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290</v>
      </c>
      <c r="AQ41" s="8">
        <f t="shared" si="31"/>
        <v>0</v>
      </c>
      <c r="AR41" s="8">
        <f t="shared" si="18"/>
        <v>546</v>
      </c>
      <c r="AT41" s="8">
        <v>30.7</v>
      </c>
      <c r="AU41" s="8">
        <v>30.7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</v>
      </c>
      <c r="BM41" s="8">
        <f t="shared" si="22"/>
        <v>30.7</v>
      </c>
      <c r="BN41" s="8">
        <f t="shared" si="23"/>
        <v>32</v>
      </c>
      <c r="BO41" s="8">
        <f t="shared" si="24"/>
        <v>32</v>
      </c>
      <c r="BP41" s="139">
        <f t="shared" si="25"/>
        <v>-1.3000000000000007</v>
      </c>
      <c r="BQ41" s="139">
        <f t="shared" si="26"/>
        <v>-1.3000000000000007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1010</v>
      </c>
      <c r="G42" s="16">
        <f>'[3]14'!G44</f>
        <v>0</v>
      </c>
      <c r="H42" s="17">
        <f t="shared" si="27"/>
        <v>1330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290</v>
      </c>
      <c r="N42" s="16">
        <f>'[3]14'!O44</f>
        <v>0</v>
      </c>
      <c r="O42" s="17">
        <f t="shared" si="28"/>
        <v>610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290</v>
      </c>
      <c r="V42" s="16">
        <f t="shared" si="29"/>
        <v>0</v>
      </c>
      <c r="W42" s="17">
        <f t="shared" si="30"/>
        <v>610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290</v>
      </c>
      <c r="AQ42" s="8">
        <f t="shared" si="31"/>
        <v>0</v>
      </c>
      <c r="AR42" s="8">
        <f t="shared" si="18"/>
        <v>546</v>
      </c>
      <c r="AT42" s="8">
        <v>30.7</v>
      </c>
      <c r="AU42" s="8">
        <v>30.7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</v>
      </c>
      <c r="BM42" s="8">
        <f t="shared" si="22"/>
        <v>30.7</v>
      </c>
      <c r="BN42" s="8">
        <f t="shared" si="23"/>
        <v>32</v>
      </c>
      <c r="BO42" s="8">
        <f t="shared" si="24"/>
        <v>32</v>
      </c>
      <c r="BP42" s="139">
        <f t="shared" si="25"/>
        <v>-1.3000000000000007</v>
      </c>
      <c r="BQ42" s="139">
        <f t="shared" si="26"/>
        <v>-1.3000000000000007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1010</v>
      </c>
      <c r="G43" s="16">
        <f>'[3]14'!G45</f>
        <v>0</v>
      </c>
      <c r="H43" s="17">
        <f t="shared" si="27"/>
        <v>1330</v>
      </c>
      <c r="I43" s="15">
        <f>'[3]14'!J45</f>
        <v>320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320</v>
      </c>
      <c r="N43" s="16">
        <f>'[3]14'!O45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10.78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10.78</v>
      </c>
      <c r="AL43" s="8">
        <f t="shared" si="31"/>
        <v>277.22000000000003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597.22</v>
      </c>
      <c r="AT43" s="8">
        <v>30.7</v>
      </c>
      <c r="AU43" s="8">
        <v>10.34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10.78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10.78</v>
      </c>
      <c r="BL43" s="8">
        <f t="shared" si="21"/>
        <v>30.7</v>
      </c>
      <c r="BM43" s="8">
        <f t="shared" si="22"/>
        <v>10.34</v>
      </c>
      <c r="BN43" s="8">
        <f t="shared" si="23"/>
        <v>32</v>
      </c>
      <c r="BO43" s="8">
        <f t="shared" si="24"/>
        <v>10.78</v>
      </c>
      <c r="BP43" s="139">
        <f t="shared" si="25"/>
        <v>-1.3000000000000007</v>
      </c>
      <c r="BQ43" s="139">
        <f t="shared" si="26"/>
        <v>-0.4399999999999995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1010</v>
      </c>
      <c r="G44" s="16">
        <f>'[3]14'!G46</f>
        <v>0</v>
      </c>
      <c r="H44" s="17">
        <f t="shared" si="27"/>
        <v>1330</v>
      </c>
      <c r="I44" s="15">
        <f>'[3]14'!J46</f>
        <v>320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320</v>
      </c>
      <c r="N44" s="16">
        <f>'[3]14'!O46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10.78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10.78</v>
      </c>
      <c r="AL44" s="8">
        <f t="shared" si="31"/>
        <v>277.22000000000003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597.22</v>
      </c>
      <c r="AT44" s="8">
        <v>30.7</v>
      </c>
      <c r="AU44" s="8">
        <v>10.34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10.78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10.78</v>
      </c>
      <c r="BL44" s="8">
        <f t="shared" si="21"/>
        <v>30.7</v>
      </c>
      <c r="BM44" s="8">
        <f t="shared" si="22"/>
        <v>10.34</v>
      </c>
      <c r="BN44" s="8">
        <f t="shared" si="23"/>
        <v>32</v>
      </c>
      <c r="BO44" s="8">
        <f t="shared" si="24"/>
        <v>10.78</v>
      </c>
      <c r="BP44" s="139">
        <f t="shared" si="25"/>
        <v>-1.3000000000000007</v>
      </c>
      <c r="BQ44" s="139">
        <f t="shared" si="26"/>
        <v>-0.4399999999999995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1010</v>
      </c>
      <c r="G45" s="16">
        <f>'[3]14'!G47</f>
        <v>0</v>
      </c>
      <c r="H45" s="17">
        <f t="shared" si="27"/>
        <v>1330</v>
      </c>
      <c r="I45" s="15">
        <f>'[3]14'!J47</f>
        <v>320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320</v>
      </c>
      <c r="N45" s="16">
        <f>'[3]14'!O47</f>
        <v>0</v>
      </c>
      <c r="O45" s="17">
        <f t="shared" si="28"/>
        <v>640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320</v>
      </c>
      <c r="V45" s="16">
        <f t="shared" si="29"/>
        <v>0</v>
      </c>
      <c r="W45" s="17">
        <f t="shared" si="30"/>
        <v>640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10.78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10.78</v>
      </c>
      <c r="AL45" s="8">
        <f t="shared" si="31"/>
        <v>277.22000000000003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320</v>
      </c>
      <c r="AQ45" s="8">
        <f t="shared" si="31"/>
        <v>0</v>
      </c>
      <c r="AR45" s="8">
        <f t="shared" si="18"/>
        <v>597.22</v>
      </c>
      <c r="AT45" s="8">
        <v>30.7</v>
      </c>
      <c r="AU45" s="8">
        <v>10.34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10.78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10.78</v>
      </c>
      <c r="BL45" s="8">
        <f t="shared" si="21"/>
        <v>30.7</v>
      </c>
      <c r="BM45" s="8">
        <f t="shared" si="22"/>
        <v>10.34</v>
      </c>
      <c r="BN45" s="8">
        <f t="shared" si="23"/>
        <v>32</v>
      </c>
      <c r="BO45" s="8">
        <f t="shared" si="24"/>
        <v>10.78</v>
      </c>
      <c r="BP45" s="139">
        <f t="shared" si="25"/>
        <v>-1.3000000000000007</v>
      </c>
      <c r="BQ45" s="139">
        <f t="shared" si="26"/>
        <v>-0.4399999999999995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1010</v>
      </c>
      <c r="G46" s="16">
        <f>'[3]14'!G48</f>
        <v>0</v>
      </c>
      <c r="H46" s="17">
        <f t="shared" si="27"/>
        <v>1330</v>
      </c>
      <c r="I46" s="15">
        <f>'[3]14'!J48</f>
        <v>320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320</v>
      </c>
      <c r="N46" s="16">
        <f>'[3]14'!O48</f>
        <v>0</v>
      </c>
      <c r="O46" s="17">
        <f t="shared" si="28"/>
        <v>640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320</v>
      </c>
      <c r="V46" s="16">
        <f t="shared" si="29"/>
        <v>0</v>
      </c>
      <c r="W46" s="17">
        <f t="shared" si="30"/>
        <v>640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10.78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10.78</v>
      </c>
      <c r="AL46" s="8">
        <f t="shared" si="31"/>
        <v>277.22000000000003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320</v>
      </c>
      <c r="AQ46" s="8">
        <f t="shared" si="31"/>
        <v>0</v>
      </c>
      <c r="AR46" s="8">
        <f t="shared" si="18"/>
        <v>597.22</v>
      </c>
      <c r="AT46" s="8">
        <v>30.7</v>
      </c>
      <c r="AU46" s="8">
        <v>10.34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10.78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10.78</v>
      </c>
      <c r="BL46" s="8">
        <f t="shared" si="21"/>
        <v>30.7</v>
      </c>
      <c r="BM46" s="8">
        <f t="shared" si="22"/>
        <v>10.34</v>
      </c>
      <c r="BN46" s="8">
        <f t="shared" si="23"/>
        <v>32</v>
      </c>
      <c r="BO46" s="8">
        <f t="shared" si="24"/>
        <v>10.78</v>
      </c>
      <c r="BP46" s="139">
        <f t="shared" si="25"/>
        <v>-1.3000000000000007</v>
      </c>
      <c r="BQ46" s="139">
        <f t="shared" si="26"/>
        <v>-0.4399999999999995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1010</v>
      </c>
      <c r="G47" s="16">
        <f>'[3]14'!G49</f>
        <v>0</v>
      </c>
      <c r="H47" s="17">
        <f t="shared" si="27"/>
        <v>1330</v>
      </c>
      <c r="I47" s="15">
        <f>'[3]14'!J49</f>
        <v>320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250</v>
      </c>
      <c r="N47" s="16">
        <f>'[3]14'!O49</f>
        <v>0</v>
      </c>
      <c r="O47" s="17">
        <f t="shared" si="28"/>
        <v>570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250</v>
      </c>
      <c r="V47" s="16">
        <f t="shared" si="29"/>
        <v>0</v>
      </c>
      <c r="W47" s="17">
        <f t="shared" si="30"/>
        <v>570</v>
      </c>
      <c r="X47" s="8">
        <f t="shared" si="4"/>
        <v>19.89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19.89</v>
      </c>
      <c r="AE47" s="8">
        <f t="shared" si="11"/>
        <v>19.89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19.89</v>
      </c>
      <c r="AL47" s="8">
        <f t="shared" si="31"/>
        <v>280.22000000000003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250</v>
      </c>
      <c r="AQ47" s="8">
        <f t="shared" si="31"/>
        <v>0</v>
      </c>
      <c r="AR47" s="8">
        <f t="shared" si="18"/>
        <v>530.22</v>
      </c>
      <c r="AT47" s="8">
        <v>19.079999999999998</v>
      </c>
      <c r="AU47" s="8">
        <v>19.079999999999998</v>
      </c>
      <c r="AW47" s="198">
        <v>19.89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19.89</v>
      </c>
      <c r="BD47" s="198">
        <v>19.89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19.89</v>
      </c>
      <c r="BL47" s="8">
        <f t="shared" si="21"/>
        <v>19.079999999999998</v>
      </c>
      <c r="BM47" s="8">
        <f t="shared" si="22"/>
        <v>19.079999999999998</v>
      </c>
      <c r="BN47" s="8">
        <f t="shared" si="23"/>
        <v>19.89</v>
      </c>
      <c r="BO47" s="8">
        <f t="shared" si="24"/>
        <v>19.89</v>
      </c>
      <c r="BP47" s="139">
        <f t="shared" si="25"/>
        <v>-0.81000000000000227</v>
      </c>
      <c r="BQ47" s="139">
        <f t="shared" si="26"/>
        <v>-0.81000000000000227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1010</v>
      </c>
      <c r="G48" s="16">
        <f>'[3]14'!G50</f>
        <v>0</v>
      </c>
      <c r="H48" s="17">
        <f t="shared" si="27"/>
        <v>1330</v>
      </c>
      <c r="I48" s="15">
        <f>'[3]14'!J50</f>
        <v>320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200</v>
      </c>
      <c r="N48" s="16">
        <f>'[3]14'!O50</f>
        <v>0</v>
      </c>
      <c r="O48" s="17">
        <f t="shared" si="28"/>
        <v>520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200</v>
      </c>
      <c r="V48" s="16">
        <f t="shared" si="29"/>
        <v>0</v>
      </c>
      <c r="W48" s="17">
        <f t="shared" si="30"/>
        <v>520</v>
      </c>
      <c r="X48" s="8">
        <f t="shared" si="4"/>
        <v>19.89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19.89</v>
      </c>
      <c r="AE48" s="8">
        <f t="shared" si="11"/>
        <v>19.89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19.89</v>
      </c>
      <c r="AL48" s="8">
        <f t="shared" si="31"/>
        <v>280.22000000000003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200</v>
      </c>
      <c r="AQ48" s="8">
        <f t="shared" si="31"/>
        <v>0</v>
      </c>
      <c r="AR48" s="8">
        <f t="shared" si="18"/>
        <v>480.22</v>
      </c>
      <c r="AT48" s="8">
        <v>19.079999999999998</v>
      </c>
      <c r="AU48" s="8">
        <v>19.079999999999998</v>
      </c>
      <c r="AW48" s="198">
        <v>19.89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19.89</v>
      </c>
      <c r="BD48" s="198">
        <v>19.89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19.89</v>
      </c>
      <c r="BL48" s="8">
        <f t="shared" si="21"/>
        <v>19.079999999999998</v>
      </c>
      <c r="BM48" s="8">
        <f t="shared" si="22"/>
        <v>19.079999999999998</v>
      </c>
      <c r="BN48" s="8">
        <f t="shared" si="23"/>
        <v>19.89</v>
      </c>
      <c r="BO48" s="8">
        <f t="shared" si="24"/>
        <v>19.89</v>
      </c>
      <c r="BP48" s="139">
        <f t="shared" si="25"/>
        <v>-0.81000000000000227</v>
      </c>
      <c r="BQ48" s="139">
        <f t="shared" si="26"/>
        <v>-0.81000000000000227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1010</v>
      </c>
      <c r="G49" s="16">
        <f>'[3]14'!G51</f>
        <v>0</v>
      </c>
      <c r="H49" s="17">
        <f t="shared" si="27"/>
        <v>1330</v>
      </c>
      <c r="I49" s="15">
        <f>'[3]14'!J51</f>
        <v>320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150</v>
      </c>
      <c r="N49" s="16">
        <f>'[3]14'!O51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24.1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24.1</v>
      </c>
      <c r="AE49" s="8">
        <f t="shared" si="11"/>
        <v>24.1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24.1</v>
      </c>
      <c r="AL49" s="8">
        <f t="shared" si="31"/>
        <v>271.79999999999995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421.79999999999995</v>
      </c>
      <c r="AT49" s="8">
        <v>23.12</v>
      </c>
      <c r="AU49" s="8">
        <v>23.12</v>
      </c>
      <c r="AW49" s="198">
        <v>24.1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24.1</v>
      </c>
      <c r="BD49" s="198">
        <v>24.1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24.1</v>
      </c>
      <c r="BL49" s="8">
        <f t="shared" si="21"/>
        <v>23.12</v>
      </c>
      <c r="BM49" s="8">
        <f t="shared" si="22"/>
        <v>23.12</v>
      </c>
      <c r="BN49" s="8">
        <f t="shared" si="23"/>
        <v>24.1</v>
      </c>
      <c r="BO49" s="8">
        <f t="shared" si="24"/>
        <v>24.1</v>
      </c>
      <c r="BP49" s="139">
        <f t="shared" si="25"/>
        <v>-0.98000000000000043</v>
      </c>
      <c r="BQ49" s="139">
        <f t="shared" si="26"/>
        <v>-0.98000000000000043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1010</v>
      </c>
      <c r="G50" s="16">
        <f>'[3]14'!G52</f>
        <v>0</v>
      </c>
      <c r="H50" s="17">
        <f t="shared" si="27"/>
        <v>1330</v>
      </c>
      <c r="I50" s="15">
        <f>'[3]14'!J52</f>
        <v>320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150</v>
      </c>
      <c r="N50" s="16">
        <f>'[3]14'!O52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24.1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24.1</v>
      </c>
      <c r="AE50" s="8">
        <f t="shared" si="11"/>
        <v>24.1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24.1</v>
      </c>
      <c r="AL50" s="8">
        <f t="shared" si="31"/>
        <v>271.79999999999995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421.79999999999995</v>
      </c>
      <c r="AT50" s="8">
        <v>23.12</v>
      </c>
      <c r="AU50" s="8">
        <v>23.12</v>
      </c>
      <c r="AW50" s="198">
        <v>24.1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24.1</v>
      </c>
      <c r="BD50" s="198">
        <v>24.1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24.1</v>
      </c>
      <c r="BL50" s="8">
        <f t="shared" si="21"/>
        <v>23.12</v>
      </c>
      <c r="BM50" s="8">
        <f t="shared" si="22"/>
        <v>23.12</v>
      </c>
      <c r="BN50" s="8">
        <f t="shared" si="23"/>
        <v>24.1</v>
      </c>
      <c r="BO50" s="8">
        <f t="shared" si="24"/>
        <v>24.1</v>
      </c>
      <c r="BP50" s="139">
        <f t="shared" si="25"/>
        <v>-0.98000000000000043</v>
      </c>
      <c r="BQ50" s="139">
        <f t="shared" si="26"/>
        <v>-0.98000000000000043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990</v>
      </c>
      <c r="G51" s="16">
        <f>'[3]14'!G53</f>
        <v>0</v>
      </c>
      <c r="H51" s="17">
        <f t="shared" si="27"/>
        <v>1310</v>
      </c>
      <c r="I51" s="15">
        <f>'[3]14'!J53</f>
        <v>320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150</v>
      </c>
      <c r="N51" s="16">
        <f>'[3]14'!O53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24.1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24.1</v>
      </c>
      <c r="AE51" s="8">
        <f t="shared" si="11"/>
        <v>24.1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24.1</v>
      </c>
      <c r="AL51" s="8">
        <f t="shared" si="31"/>
        <v>271.79999999999995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421.79999999999995</v>
      </c>
      <c r="AT51" s="8">
        <v>23.12</v>
      </c>
      <c r="AU51" s="8">
        <v>23.12</v>
      </c>
      <c r="AW51" s="198">
        <v>24.1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24.1</v>
      </c>
      <c r="BD51" s="198">
        <v>24.1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24.1</v>
      </c>
      <c r="BL51" s="8">
        <f t="shared" si="21"/>
        <v>23.12</v>
      </c>
      <c r="BM51" s="8">
        <f t="shared" si="22"/>
        <v>23.12</v>
      </c>
      <c r="BN51" s="8">
        <f t="shared" si="23"/>
        <v>24.1</v>
      </c>
      <c r="BO51" s="8">
        <f t="shared" si="24"/>
        <v>24.1</v>
      </c>
      <c r="BP51" s="139">
        <f t="shared" si="25"/>
        <v>-0.98000000000000043</v>
      </c>
      <c r="BQ51" s="139">
        <f t="shared" si="26"/>
        <v>-0.98000000000000043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990</v>
      </c>
      <c r="G52" s="16">
        <f>'[3]14'!G54</f>
        <v>0</v>
      </c>
      <c r="H52" s="17">
        <f t="shared" si="27"/>
        <v>1310</v>
      </c>
      <c r="I52" s="15">
        <f>'[3]14'!J54</f>
        <v>320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150</v>
      </c>
      <c r="N52" s="16">
        <f>'[3]14'!O54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</v>
      </c>
      <c r="AE52" s="8">
        <f t="shared" si="11"/>
        <v>26.9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</v>
      </c>
      <c r="AL52" s="8">
        <f t="shared" si="31"/>
        <v>266.20000000000005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416.20000000000005</v>
      </c>
      <c r="AT52" s="8">
        <v>25.81</v>
      </c>
      <c r="AU52" s="8">
        <v>25.81</v>
      </c>
      <c r="AW52" s="198">
        <v>26.9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</v>
      </c>
      <c r="BD52" s="198">
        <v>26.9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</v>
      </c>
      <c r="BL52" s="8">
        <f t="shared" si="21"/>
        <v>25.81</v>
      </c>
      <c r="BM52" s="8">
        <f t="shared" si="22"/>
        <v>25.81</v>
      </c>
      <c r="BN52" s="8">
        <f t="shared" si="23"/>
        <v>26.9</v>
      </c>
      <c r="BO52" s="8">
        <f t="shared" si="24"/>
        <v>26.9</v>
      </c>
      <c r="BP52" s="139">
        <f t="shared" si="25"/>
        <v>-1.0899999999999999</v>
      </c>
      <c r="BQ52" s="139">
        <f t="shared" si="26"/>
        <v>-1.0899999999999999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990</v>
      </c>
      <c r="G53" s="16">
        <f>'[3]14'!G55</f>
        <v>0</v>
      </c>
      <c r="H53" s="17">
        <f t="shared" si="27"/>
        <v>1310</v>
      </c>
      <c r="I53" s="15">
        <f>'[3]14'!J55</f>
        <v>320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150</v>
      </c>
      <c r="N53" s="16">
        <f>'[3]14'!O55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</v>
      </c>
      <c r="AE53" s="8">
        <f t="shared" si="11"/>
        <v>26.9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</v>
      </c>
      <c r="AL53" s="8">
        <f t="shared" si="31"/>
        <v>266.20000000000005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416.20000000000005</v>
      </c>
      <c r="AT53" s="8">
        <v>25.81</v>
      </c>
      <c r="AU53" s="8">
        <v>25.81</v>
      </c>
      <c r="AW53" s="198">
        <v>26.9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</v>
      </c>
      <c r="BD53" s="198">
        <v>26.9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</v>
      </c>
      <c r="BL53" s="8">
        <f t="shared" si="21"/>
        <v>25.81</v>
      </c>
      <c r="BM53" s="8">
        <f t="shared" si="22"/>
        <v>25.81</v>
      </c>
      <c r="BN53" s="8">
        <f t="shared" si="23"/>
        <v>26.9</v>
      </c>
      <c r="BO53" s="8">
        <f t="shared" si="24"/>
        <v>26.9</v>
      </c>
      <c r="BP53" s="139">
        <f t="shared" si="25"/>
        <v>-1.0899999999999999</v>
      </c>
      <c r="BQ53" s="139">
        <f t="shared" si="26"/>
        <v>-1.0899999999999999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990</v>
      </c>
      <c r="G54" s="16">
        <f>'[3]14'!G56</f>
        <v>0</v>
      </c>
      <c r="H54" s="17">
        <f t="shared" si="27"/>
        <v>1310</v>
      </c>
      <c r="I54" s="15">
        <f>'[3]14'!J56</f>
        <v>320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150</v>
      </c>
      <c r="N54" s="16">
        <f>'[3]14'!O56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</v>
      </c>
      <c r="AE54" s="8">
        <f t="shared" si="11"/>
        <v>26.9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</v>
      </c>
      <c r="AL54" s="8">
        <f t="shared" si="31"/>
        <v>266.20000000000005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416.20000000000005</v>
      </c>
      <c r="AT54" s="8">
        <v>25.81</v>
      </c>
      <c r="AU54" s="8">
        <v>25.81</v>
      </c>
      <c r="AW54" s="198">
        <v>26.9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</v>
      </c>
      <c r="BD54" s="198">
        <v>26.9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</v>
      </c>
      <c r="BL54" s="8">
        <f t="shared" si="21"/>
        <v>25.81</v>
      </c>
      <c r="BM54" s="8">
        <f t="shared" si="22"/>
        <v>25.81</v>
      </c>
      <c r="BN54" s="8">
        <f t="shared" si="23"/>
        <v>26.9</v>
      </c>
      <c r="BO54" s="8">
        <f t="shared" si="24"/>
        <v>26.9</v>
      </c>
      <c r="BP54" s="139">
        <f t="shared" si="25"/>
        <v>-1.0899999999999999</v>
      </c>
      <c r="BQ54" s="139">
        <f t="shared" si="26"/>
        <v>-1.0899999999999999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990</v>
      </c>
      <c r="G55" s="16">
        <f>'[3]14'!G57</f>
        <v>0</v>
      </c>
      <c r="H55" s="17">
        <f t="shared" si="27"/>
        <v>1310</v>
      </c>
      <c r="I55" s="15">
        <f>'[3]14'!J57</f>
        <v>320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150</v>
      </c>
      <c r="N55" s="16">
        <f>'[3]14'!O57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</v>
      </c>
      <c r="AE55" s="8">
        <f t="shared" si="11"/>
        <v>26.9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</v>
      </c>
      <c r="AL55" s="8">
        <f t="shared" si="31"/>
        <v>266.20000000000005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416.20000000000005</v>
      </c>
      <c r="AT55" s="8">
        <v>25.81</v>
      </c>
      <c r="AU55" s="8">
        <v>25.81</v>
      </c>
      <c r="AW55" s="198">
        <v>26.9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</v>
      </c>
      <c r="BD55" s="198">
        <v>26.9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</v>
      </c>
      <c r="BL55" s="8">
        <f t="shared" si="21"/>
        <v>25.81</v>
      </c>
      <c r="BM55" s="8">
        <f t="shared" si="22"/>
        <v>25.81</v>
      </c>
      <c r="BN55" s="8">
        <f t="shared" si="23"/>
        <v>26.9</v>
      </c>
      <c r="BO55" s="8">
        <f t="shared" si="24"/>
        <v>26.9</v>
      </c>
      <c r="BP55" s="139">
        <f t="shared" si="25"/>
        <v>-1.0899999999999999</v>
      </c>
      <c r="BQ55" s="139">
        <f t="shared" si="26"/>
        <v>-1.0899999999999999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990</v>
      </c>
      <c r="G56" s="16">
        <f>'[3]14'!G58</f>
        <v>0</v>
      </c>
      <c r="H56" s="17">
        <f t="shared" si="27"/>
        <v>1310</v>
      </c>
      <c r="I56" s="15">
        <f>'[3]14'!J58</f>
        <v>320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150</v>
      </c>
      <c r="N56" s="16">
        <f>'[3]14'!O58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</v>
      </c>
      <c r="AE56" s="8">
        <f t="shared" si="11"/>
        <v>26.9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</v>
      </c>
      <c r="AL56" s="8">
        <f t="shared" si="31"/>
        <v>266.20000000000005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416.20000000000005</v>
      </c>
      <c r="AT56" s="8">
        <v>25.81</v>
      </c>
      <c r="AU56" s="8">
        <v>25.81</v>
      </c>
      <c r="AW56" s="198">
        <v>26.9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</v>
      </c>
      <c r="BD56" s="198">
        <v>26.9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</v>
      </c>
      <c r="BL56" s="8">
        <f t="shared" si="21"/>
        <v>25.81</v>
      </c>
      <c r="BM56" s="8">
        <f t="shared" si="22"/>
        <v>25.81</v>
      </c>
      <c r="BN56" s="8">
        <f t="shared" si="23"/>
        <v>26.9</v>
      </c>
      <c r="BO56" s="8">
        <f t="shared" si="24"/>
        <v>26.9</v>
      </c>
      <c r="BP56" s="139">
        <f t="shared" si="25"/>
        <v>-1.0899999999999999</v>
      </c>
      <c r="BQ56" s="139">
        <f t="shared" si="26"/>
        <v>-1.0899999999999999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990</v>
      </c>
      <c r="G57" s="16">
        <f>'[3]14'!G59</f>
        <v>0</v>
      </c>
      <c r="H57" s="17">
        <f t="shared" si="27"/>
        <v>1310</v>
      </c>
      <c r="I57" s="15">
        <f>'[3]14'!J59</f>
        <v>320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150</v>
      </c>
      <c r="N57" s="16">
        <f>'[3]14'!O59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</v>
      </c>
      <c r="AE57" s="8">
        <f t="shared" si="11"/>
        <v>26.9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</v>
      </c>
      <c r="AL57" s="8">
        <f t="shared" si="31"/>
        <v>266.20000000000005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416.20000000000005</v>
      </c>
      <c r="AT57" s="8">
        <v>25.81</v>
      </c>
      <c r="AU57" s="8">
        <v>25.81</v>
      </c>
      <c r="AW57" s="198">
        <v>26.9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</v>
      </c>
      <c r="BD57" s="198">
        <v>26.9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</v>
      </c>
      <c r="BL57" s="8">
        <f t="shared" si="21"/>
        <v>25.81</v>
      </c>
      <c r="BM57" s="8">
        <f t="shared" si="22"/>
        <v>25.81</v>
      </c>
      <c r="BN57" s="8">
        <f t="shared" si="23"/>
        <v>26.9</v>
      </c>
      <c r="BO57" s="8">
        <f t="shared" si="24"/>
        <v>26.9</v>
      </c>
      <c r="BP57" s="139">
        <f t="shared" si="25"/>
        <v>-1.0899999999999999</v>
      </c>
      <c r="BQ57" s="139">
        <f t="shared" si="26"/>
        <v>-1.0899999999999999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990</v>
      </c>
      <c r="G58" s="16">
        <f>'[3]14'!G60</f>
        <v>0</v>
      </c>
      <c r="H58" s="17">
        <f t="shared" si="27"/>
        <v>1310</v>
      </c>
      <c r="I58" s="15">
        <f>'[3]14'!J60</f>
        <v>320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150</v>
      </c>
      <c r="N58" s="16">
        <f>'[3]14'!O60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</v>
      </c>
      <c r="AE58" s="8">
        <f t="shared" si="11"/>
        <v>26.9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</v>
      </c>
      <c r="AL58" s="8">
        <f t="shared" si="31"/>
        <v>266.20000000000005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416.20000000000005</v>
      </c>
      <c r="AT58" s="8">
        <v>25.81</v>
      </c>
      <c r="AU58" s="8">
        <v>25.81</v>
      </c>
      <c r="AW58" s="198">
        <v>26.9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</v>
      </c>
      <c r="BD58" s="198">
        <v>26.9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</v>
      </c>
      <c r="BL58" s="8">
        <f t="shared" si="21"/>
        <v>25.81</v>
      </c>
      <c r="BM58" s="8">
        <f t="shared" si="22"/>
        <v>25.81</v>
      </c>
      <c r="BN58" s="8">
        <f t="shared" si="23"/>
        <v>26.9</v>
      </c>
      <c r="BO58" s="8">
        <f t="shared" si="24"/>
        <v>26.9</v>
      </c>
      <c r="BP58" s="139">
        <f t="shared" si="25"/>
        <v>-1.0899999999999999</v>
      </c>
      <c r="BQ58" s="139">
        <f t="shared" si="26"/>
        <v>-1.0899999999999999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990</v>
      </c>
      <c r="G59" s="16">
        <f>'[3]14'!G61</f>
        <v>0</v>
      </c>
      <c r="H59" s="17">
        <f t="shared" si="27"/>
        <v>1310</v>
      </c>
      <c r="I59" s="15">
        <f>'[3]14'!J61</f>
        <v>320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150</v>
      </c>
      <c r="N59" s="16">
        <f>'[3]14'!O61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</v>
      </c>
      <c r="AE59" s="8">
        <f t="shared" si="11"/>
        <v>26.9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</v>
      </c>
      <c r="AL59" s="8">
        <f t="shared" si="31"/>
        <v>266.20000000000005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416.20000000000005</v>
      </c>
      <c r="AT59" s="8">
        <v>25.81</v>
      </c>
      <c r="AU59" s="8">
        <v>25.81</v>
      </c>
      <c r="AW59" s="198">
        <v>26.9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</v>
      </c>
      <c r="BD59" s="198">
        <v>26.9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</v>
      </c>
      <c r="BL59" s="8">
        <f t="shared" si="21"/>
        <v>25.81</v>
      </c>
      <c r="BM59" s="8">
        <f t="shared" si="22"/>
        <v>25.81</v>
      </c>
      <c r="BN59" s="8">
        <f t="shared" si="23"/>
        <v>26.9</v>
      </c>
      <c r="BO59" s="8">
        <f t="shared" si="24"/>
        <v>26.9</v>
      </c>
      <c r="BP59" s="139">
        <f t="shared" si="25"/>
        <v>-1.0899999999999999</v>
      </c>
      <c r="BQ59" s="139">
        <f t="shared" si="26"/>
        <v>-1.0899999999999999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990</v>
      </c>
      <c r="G60" s="16">
        <f>'[3]14'!G62</f>
        <v>0</v>
      </c>
      <c r="H60" s="17">
        <f t="shared" si="27"/>
        <v>1310</v>
      </c>
      <c r="I60" s="15">
        <f>'[3]14'!J62</f>
        <v>320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150</v>
      </c>
      <c r="N60" s="16">
        <f>'[3]14'!O62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</v>
      </c>
      <c r="AE60" s="8">
        <f t="shared" si="11"/>
        <v>26.9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</v>
      </c>
      <c r="AL60" s="8">
        <f t="shared" si="31"/>
        <v>266.20000000000005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416.20000000000005</v>
      </c>
      <c r="AT60" s="8">
        <v>25.81</v>
      </c>
      <c r="AU60" s="8">
        <v>25.81</v>
      </c>
      <c r="AW60" s="198">
        <v>26.9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</v>
      </c>
      <c r="BD60" s="198">
        <v>26.9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</v>
      </c>
      <c r="BL60" s="8">
        <f t="shared" si="21"/>
        <v>25.81</v>
      </c>
      <c r="BM60" s="8">
        <f t="shared" si="22"/>
        <v>25.81</v>
      </c>
      <c r="BN60" s="8">
        <f t="shared" si="23"/>
        <v>26.9</v>
      </c>
      <c r="BO60" s="8">
        <f t="shared" si="24"/>
        <v>26.9</v>
      </c>
      <c r="BP60" s="139">
        <f t="shared" si="25"/>
        <v>-1.0899999999999999</v>
      </c>
      <c r="BQ60" s="139">
        <f t="shared" si="26"/>
        <v>-1.0899999999999999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990</v>
      </c>
      <c r="G61" s="16">
        <f>'[3]14'!G63</f>
        <v>0</v>
      </c>
      <c r="H61" s="17">
        <f t="shared" si="27"/>
        <v>1310</v>
      </c>
      <c r="I61" s="15">
        <f>'[3]14'!J63</f>
        <v>320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150</v>
      </c>
      <c r="N61" s="16">
        <f>'[3]14'!O63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</v>
      </c>
      <c r="AE61" s="8">
        <f t="shared" si="11"/>
        <v>26.9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</v>
      </c>
      <c r="AL61" s="8">
        <f t="shared" si="31"/>
        <v>266.20000000000005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416.20000000000005</v>
      </c>
      <c r="AT61" s="8">
        <v>25.81</v>
      </c>
      <c r="AU61" s="8">
        <v>25.81</v>
      </c>
      <c r="AW61" s="198">
        <v>26.9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</v>
      </c>
      <c r="BD61" s="198">
        <v>26.9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</v>
      </c>
      <c r="BL61" s="8">
        <f t="shared" si="21"/>
        <v>25.81</v>
      </c>
      <c r="BM61" s="8">
        <f t="shared" si="22"/>
        <v>25.81</v>
      </c>
      <c r="BN61" s="8">
        <f t="shared" si="23"/>
        <v>26.9</v>
      </c>
      <c r="BO61" s="8">
        <f t="shared" si="24"/>
        <v>26.9</v>
      </c>
      <c r="BP61" s="139">
        <f t="shared" si="25"/>
        <v>-1.0899999999999999</v>
      </c>
      <c r="BQ61" s="139">
        <f t="shared" si="26"/>
        <v>-1.0899999999999999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990</v>
      </c>
      <c r="G62" s="16">
        <f>'[3]14'!G64</f>
        <v>0</v>
      </c>
      <c r="H62" s="17">
        <f t="shared" si="27"/>
        <v>1310</v>
      </c>
      <c r="I62" s="15">
        <f>'[3]14'!J64</f>
        <v>320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150</v>
      </c>
      <c r="N62" s="16">
        <f>'[3]14'!O64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</v>
      </c>
      <c r="AE62" s="8">
        <f t="shared" si="11"/>
        <v>26.9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</v>
      </c>
      <c r="AL62" s="8">
        <f t="shared" ref="AL62:AN98" si="35">Q62-X62-AE62</f>
        <v>266.20000000000005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416.20000000000005</v>
      </c>
      <c r="AT62" s="8">
        <v>25.81</v>
      </c>
      <c r="AU62" s="8">
        <v>25.81</v>
      </c>
      <c r="AW62" s="198">
        <v>26.9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</v>
      </c>
      <c r="BD62" s="198">
        <v>26.9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</v>
      </c>
      <c r="BL62" s="8">
        <f t="shared" si="21"/>
        <v>25.81</v>
      </c>
      <c r="BM62" s="8">
        <f t="shared" si="22"/>
        <v>25.81</v>
      </c>
      <c r="BN62" s="8">
        <f t="shared" si="23"/>
        <v>26.9</v>
      </c>
      <c r="BO62" s="8">
        <f t="shared" si="24"/>
        <v>26.9</v>
      </c>
      <c r="BP62" s="139">
        <f t="shared" si="25"/>
        <v>-1.0899999999999999</v>
      </c>
      <c r="BQ62" s="139">
        <f t="shared" si="26"/>
        <v>-1.0899999999999999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990</v>
      </c>
      <c r="G63" s="16">
        <f>'[3]14'!G65</f>
        <v>0</v>
      </c>
      <c r="H63" s="17">
        <f t="shared" si="27"/>
        <v>1310</v>
      </c>
      <c r="I63" s="15">
        <f>'[3]14'!J65</f>
        <v>320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150</v>
      </c>
      <c r="N63" s="16">
        <f>'[3]14'!O65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</v>
      </c>
      <c r="AE63" s="8">
        <f t="shared" si="11"/>
        <v>26.9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</v>
      </c>
      <c r="AL63" s="8">
        <f t="shared" si="35"/>
        <v>266.20000000000005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416.20000000000005</v>
      </c>
      <c r="AT63" s="8">
        <v>25.81</v>
      </c>
      <c r="AU63" s="8">
        <v>25.81</v>
      </c>
      <c r="AW63" s="198">
        <v>26.9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</v>
      </c>
      <c r="BD63" s="198">
        <v>26.9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</v>
      </c>
      <c r="BL63" s="8">
        <f t="shared" si="21"/>
        <v>25.81</v>
      </c>
      <c r="BM63" s="8">
        <f t="shared" si="22"/>
        <v>25.81</v>
      </c>
      <c r="BN63" s="8">
        <f t="shared" si="23"/>
        <v>26.9</v>
      </c>
      <c r="BO63" s="8">
        <f t="shared" si="24"/>
        <v>26.9</v>
      </c>
      <c r="BP63" s="139">
        <f t="shared" si="25"/>
        <v>-1.0899999999999999</v>
      </c>
      <c r="BQ63" s="139">
        <f t="shared" si="26"/>
        <v>-1.0899999999999999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990</v>
      </c>
      <c r="G64" s="16">
        <f>'[3]14'!G66</f>
        <v>0</v>
      </c>
      <c r="H64" s="17">
        <f t="shared" si="27"/>
        <v>1310</v>
      </c>
      <c r="I64" s="15">
        <f>'[3]14'!J66</f>
        <v>320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150</v>
      </c>
      <c r="N64" s="16">
        <f>'[3]14'!O66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</v>
      </c>
      <c r="AE64" s="8">
        <f t="shared" si="11"/>
        <v>26.9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</v>
      </c>
      <c r="AL64" s="8">
        <f t="shared" si="35"/>
        <v>266.20000000000005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416.20000000000005</v>
      </c>
      <c r="AT64" s="8">
        <v>25.81</v>
      </c>
      <c r="AU64" s="8">
        <v>25.81</v>
      </c>
      <c r="AW64" s="198">
        <v>26.9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</v>
      </c>
      <c r="BD64" s="198">
        <v>26.9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</v>
      </c>
      <c r="BL64" s="8">
        <f t="shared" si="21"/>
        <v>25.81</v>
      </c>
      <c r="BM64" s="8">
        <f t="shared" si="22"/>
        <v>25.81</v>
      </c>
      <c r="BN64" s="8">
        <f t="shared" si="23"/>
        <v>26.9</v>
      </c>
      <c r="BO64" s="8">
        <f t="shared" si="24"/>
        <v>26.9</v>
      </c>
      <c r="BP64" s="139">
        <f t="shared" si="25"/>
        <v>-1.0899999999999999</v>
      </c>
      <c r="BQ64" s="139">
        <f t="shared" si="26"/>
        <v>-1.0899999999999999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990</v>
      </c>
      <c r="G65" s="16">
        <f>'[3]14'!G67</f>
        <v>0</v>
      </c>
      <c r="H65" s="17">
        <f t="shared" si="27"/>
        <v>1310</v>
      </c>
      <c r="I65" s="15">
        <f>'[3]14'!J67</f>
        <v>320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150</v>
      </c>
      <c r="N65" s="16">
        <f>'[3]14'!O67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</v>
      </c>
      <c r="AE65" s="8">
        <f t="shared" si="11"/>
        <v>26.9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</v>
      </c>
      <c r="AL65" s="8">
        <f t="shared" si="35"/>
        <v>266.20000000000005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416.20000000000005</v>
      </c>
      <c r="AT65" s="8">
        <v>25.81</v>
      </c>
      <c r="AU65" s="8">
        <v>25.81</v>
      </c>
      <c r="AW65" s="198">
        <v>26.9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</v>
      </c>
      <c r="BD65" s="198">
        <v>26.9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</v>
      </c>
      <c r="BL65" s="8">
        <f t="shared" si="21"/>
        <v>25.81</v>
      </c>
      <c r="BM65" s="8">
        <f t="shared" si="22"/>
        <v>25.81</v>
      </c>
      <c r="BN65" s="8">
        <f t="shared" si="23"/>
        <v>26.9</v>
      </c>
      <c r="BO65" s="8">
        <f t="shared" si="24"/>
        <v>26.9</v>
      </c>
      <c r="BP65" s="139">
        <f t="shared" si="25"/>
        <v>-1.0899999999999999</v>
      </c>
      <c r="BQ65" s="139">
        <f t="shared" si="26"/>
        <v>-1.0899999999999999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990</v>
      </c>
      <c r="G66" s="16">
        <f>'[3]14'!G68</f>
        <v>0</v>
      </c>
      <c r="H66" s="17">
        <f t="shared" si="27"/>
        <v>1310</v>
      </c>
      <c r="I66" s="15">
        <f>'[3]14'!J68</f>
        <v>320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150</v>
      </c>
      <c r="N66" s="16">
        <f>'[3]14'!O68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</v>
      </c>
      <c r="AE66" s="8">
        <f t="shared" si="11"/>
        <v>26.9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</v>
      </c>
      <c r="AL66" s="8">
        <f t="shared" si="35"/>
        <v>266.20000000000005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416.20000000000005</v>
      </c>
      <c r="AT66" s="8">
        <v>25.81</v>
      </c>
      <c r="AU66" s="8">
        <v>25.81</v>
      </c>
      <c r="AW66" s="198">
        <v>26.9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</v>
      </c>
      <c r="BD66" s="198">
        <v>26.9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</v>
      </c>
      <c r="BL66" s="8">
        <f t="shared" si="21"/>
        <v>25.81</v>
      </c>
      <c r="BM66" s="8">
        <f t="shared" si="22"/>
        <v>25.81</v>
      </c>
      <c r="BN66" s="8">
        <f t="shared" si="23"/>
        <v>26.9</v>
      </c>
      <c r="BO66" s="8">
        <f t="shared" si="24"/>
        <v>26.9</v>
      </c>
      <c r="BP66" s="139">
        <f t="shared" si="25"/>
        <v>-1.0899999999999999</v>
      </c>
      <c r="BQ66" s="139">
        <f t="shared" si="26"/>
        <v>-1.0899999999999999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990</v>
      </c>
      <c r="G67" s="16">
        <f>'[3]14'!G69</f>
        <v>0</v>
      </c>
      <c r="H67" s="17">
        <f t="shared" si="27"/>
        <v>1310</v>
      </c>
      <c r="I67" s="15">
        <f>'[3]14'!J69</f>
        <v>320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150</v>
      </c>
      <c r="N67" s="16">
        <f>'[3]14'!O69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</v>
      </c>
      <c r="AE67" s="8">
        <f t="shared" si="11"/>
        <v>26.9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</v>
      </c>
      <c r="AL67" s="8">
        <f t="shared" si="35"/>
        <v>266.20000000000005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416.20000000000005</v>
      </c>
      <c r="AT67" s="8">
        <v>25.81</v>
      </c>
      <c r="AU67" s="8">
        <v>25.81</v>
      </c>
      <c r="AW67" s="198">
        <v>26.9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</v>
      </c>
      <c r="BD67" s="198">
        <v>26.9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</v>
      </c>
      <c r="BL67" s="8">
        <f t="shared" si="21"/>
        <v>25.81</v>
      </c>
      <c r="BM67" s="8">
        <f t="shared" si="22"/>
        <v>25.81</v>
      </c>
      <c r="BN67" s="8">
        <f t="shared" si="23"/>
        <v>26.9</v>
      </c>
      <c r="BO67" s="8">
        <f t="shared" si="24"/>
        <v>26.9</v>
      </c>
      <c r="BP67" s="139">
        <f t="shared" si="25"/>
        <v>-1.0899999999999999</v>
      </c>
      <c r="BQ67" s="139">
        <f t="shared" si="26"/>
        <v>-1.0899999999999999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990</v>
      </c>
      <c r="G68" s="16">
        <f>'[3]14'!G70</f>
        <v>0</v>
      </c>
      <c r="H68" s="17">
        <f t="shared" si="27"/>
        <v>1310</v>
      </c>
      <c r="I68" s="15">
        <f>'[3]14'!J70</f>
        <v>320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150</v>
      </c>
      <c r="N68" s="16">
        <f>'[3]14'!O70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</v>
      </c>
      <c r="AE68" s="8">
        <f t="shared" ref="AE68:AE98" si="43">BD68</f>
        <v>26.9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</v>
      </c>
      <c r="AL68" s="8">
        <f t="shared" si="35"/>
        <v>266.20000000000005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416.20000000000005</v>
      </c>
      <c r="AT68" s="8">
        <v>25.81</v>
      </c>
      <c r="AU68" s="8">
        <v>25.81</v>
      </c>
      <c r="AW68" s="198">
        <v>26.9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</v>
      </c>
      <c r="BD68" s="198">
        <v>26.9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</v>
      </c>
      <c r="BL68" s="8">
        <f t="shared" ref="BL68:BL98" si="53">AT68</f>
        <v>25.81</v>
      </c>
      <c r="BM68" s="8">
        <f t="shared" ref="BM68:BM98" si="54">AU68</f>
        <v>25.81</v>
      </c>
      <c r="BN68" s="8">
        <f t="shared" ref="BN68:BN98" si="55">BC68</f>
        <v>26.9</v>
      </c>
      <c r="BO68" s="8">
        <f t="shared" ref="BO68:BO98" si="56">BJ68</f>
        <v>26.9</v>
      </c>
      <c r="BP68" s="139">
        <f t="shared" ref="BP68:BP98" si="57">BL68-BN68</f>
        <v>-1.0899999999999999</v>
      </c>
      <c r="BQ68" s="139">
        <f t="shared" ref="BQ68:BQ98" si="58">BM68-BO68</f>
        <v>-1.0899999999999999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990</v>
      </c>
      <c r="G69" s="16">
        <f>'[3]14'!G71</f>
        <v>0</v>
      </c>
      <c r="H69" s="17">
        <f t="shared" ref="H69:H98" si="59">SUM(B69:G69)</f>
        <v>1310</v>
      </c>
      <c r="I69" s="15">
        <f>'[3]14'!J71</f>
        <v>320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150</v>
      </c>
      <c r="N69" s="16">
        <f>'[3]14'!O71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26.34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26.34</v>
      </c>
      <c r="AE69" s="8">
        <f t="shared" si="43"/>
        <v>26.34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26.34</v>
      </c>
      <c r="AL69" s="8">
        <f t="shared" si="35"/>
        <v>267.32000000000005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417.32000000000005</v>
      </c>
      <c r="AT69" s="8">
        <v>25.27</v>
      </c>
      <c r="AU69" s="8">
        <v>25.27</v>
      </c>
      <c r="AW69" s="198">
        <v>26.34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26.34</v>
      </c>
      <c r="BD69" s="198">
        <v>26.34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26.34</v>
      </c>
      <c r="BL69" s="8">
        <f t="shared" si="53"/>
        <v>25.27</v>
      </c>
      <c r="BM69" s="8">
        <f t="shared" si="54"/>
        <v>25.27</v>
      </c>
      <c r="BN69" s="8">
        <f t="shared" si="55"/>
        <v>26.34</v>
      </c>
      <c r="BO69" s="8">
        <f t="shared" si="56"/>
        <v>26.34</v>
      </c>
      <c r="BP69" s="139">
        <f t="shared" si="57"/>
        <v>-1.0700000000000003</v>
      </c>
      <c r="BQ69" s="139">
        <f t="shared" si="58"/>
        <v>-1.0700000000000003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990</v>
      </c>
      <c r="G70" s="16">
        <f>'[3]14'!G72</f>
        <v>0</v>
      </c>
      <c r="H70" s="17">
        <f t="shared" si="59"/>
        <v>1310</v>
      </c>
      <c r="I70" s="15">
        <f>'[3]14'!J72</f>
        <v>320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150</v>
      </c>
      <c r="N70" s="16">
        <f>'[3]14'!O72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26.34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26.34</v>
      </c>
      <c r="AE70" s="8">
        <f t="shared" si="43"/>
        <v>26.34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26.34</v>
      </c>
      <c r="AL70" s="8">
        <f t="shared" si="35"/>
        <v>267.32000000000005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417.32000000000005</v>
      </c>
      <c r="AT70" s="8">
        <v>25.27</v>
      </c>
      <c r="AU70" s="8">
        <v>25.27</v>
      </c>
      <c r="AW70" s="198">
        <v>26.34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26.34</v>
      </c>
      <c r="BD70" s="198">
        <v>26.34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26.34</v>
      </c>
      <c r="BL70" s="8">
        <f t="shared" si="53"/>
        <v>25.27</v>
      </c>
      <c r="BM70" s="8">
        <f t="shared" si="54"/>
        <v>25.27</v>
      </c>
      <c r="BN70" s="8">
        <f t="shared" si="55"/>
        <v>26.34</v>
      </c>
      <c r="BO70" s="8">
        <f t="shared" si="56"/>
        <v>26.34</v>
      </c>
      <c r="BP70" s="139">
        <f t="shared" si="57"/>
        <v>-1.0700000000000003</v>
      </c>
      <c r="BQ70" s="139">
        <f t="shared" si="58"/>
        <v>-1.0700000000000003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990</v>
      </c>
      <c r="G71" s="16">
        <f>'[3]14'!G73</f>
        <v>0</v>
      </c>
      <c r="H71" s="17">
        <f t="shared" si="59"/>
        <v>1310</v>
      </c>
      <c r="I71" s="15">
        <f>'[3]14'!J73</f>
        <v>320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150</v>
      </c>
      <c r="N71" s="16">
        <f>'[3]14'!O73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26.34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26.34</v>
      </c>
      <c r="AE71" s="8">
        <f t="shared" si="43"/>
        <v>26.34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26.34</v>
      </c>
      <c r="AL71" s="8">
        <f t="shared" si="35"/>
        <v>267.32000000000005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417.32000000000005</v>
      </c>
      <c r="AT71" s="8">
        <v>25.27</v>
      </c>
      <c r="AU71" s="8">
        <v>25.27</v>
      </c>
      <c r="AW71" s="198">
        <v>26.34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26.34</v>
      </c>
      <c r="BD71" s="198">
        <v>26.34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26.34</v>
      </c>
      <c r="BL71" s="8">
        <f t="shared" si="53"/>
        <v>25.27</v>
      </c>
      <c r="BM71" s="8">
        <f t="shared" si="54"/>
        <v>25.27</v>
      </c>
      <c r="BN71" s="8">
        <f t="shared" si="55"/>
        <v>26.34</v>
      </c>
      <c r="BO71" s="8">
        <f t="shared" si="56"/>
        <v>26.34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990</v>
      </c>
      <c r="G72" s="16">
        <f>'[3]14'!G74</f>
        <v>0</v>
      </c>
      <c r="H72" s="17">
        <f t="shared" si="59"/>
        <v>1310</v>
      </c>
      <c r="I72" s="15">
        <f>'[3]14'!J74</f>
        <v>320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200</v>
      </c>
      <c r="N72" s="16">
        <f>'[3]14'!O74</f>
        <v>0</v>
      </c>
      <c r="O72" s="17">
        <f t="shared" si="60"/>
        <v>520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200</v>
      </c>
      <c r="V72" s="16">
        <f t="shared" si="32"/>
        <v>0</v>
      </c>
      <c r="W72" s="17">
        <f t="shared" si="61"/>
        <v>520</v>
      </c>
      <c r="X72" s="8">
        <f t="shared" si="36"/>
        <v>26.34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26.34</v>
      </c>
      <c r="AE72" s="8">
        <f t="shared" si="43"/>
        <v>26.34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26.34</v>
      </c>
      <c r="AL72" s="8">
        <f t="shared" si="35"/>
        <v>267.32000000000005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200</v>
      </c>
      <c r="AQ72" s="8">
        <f t="shared" si="34"/>
        <v>0</v>
      </c>
      <c r="AR72" s="8">
        <f t="shared" si="50"/>
        <v>467.32000000000005</v>
      </c>
      <c r="AT72" s="8">
        <v>25.27</v>
      </c>
      <c r="AU72" s="8">
        <v>25.27</v>
      </c>
      <c r="AW72" s="198">
        <v>26.34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26.34</v>
      </c>
      <c r="BD72" s="198">
        <v>26.34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26.34</v>
      </c>
      <c r="BL72" s="8">
        <f t="shared" si="53"/>
        <v>25.27</v>
      </c>
      <c r="BM72" s="8">
        <f t="shared" si="54"/>
        <v>25.27</v>
      </c>
      <c r="BN72" s="8">
        <f t="shared" si="55"/>
        <v>26.34</v>
      </c>
      <c r="BO72" s="8">
        <f t="shared" si="56"/>
        <v>26.34</v>
      </c>
      <c r="BP72" s="139">
        <f t="shared" si="57"/>
        <v>-1.0700000000000003</v>
      </c>
      <c r="BQ72" s="139">
        <f t="shared" si="58"/>
        <v>-1.0700000000000003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990</v>
      </c>
      <c r="G73" s="16">
        <f>'[3]14'!G75</f>
        <v>0</v>
      </c>
      <c r="H73" s="17">
        <f t="shared" si="59"/>
        <v>1310</v>
      </c>
      <c r="I73" s="15">
        <f>'[3]14'!J75</f>
        <v>320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200</v>
      </c>
      <c r="N73" s="16">
        <f>'[3]14'!O75</f>
        <v>0</v>
      </c>
      <c r="O73" s="17">
        <f t="shared" si="60"/>
        <v>520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200</v>
      </c>
      <c r="V73" s="16">
        <f t="shared" si="32"/>
        <v>0</v>
      </c>
      <c r="W73" s="17">
        <f t="shared" si="61"/>
        <v>520</v>
      </c>
      <c r="X73" s="8">
        <f t="shared" si="36"/>
        <v>26.34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26.34</v>
      </c>
      <c r="AE73" s="8">
        <f t="shared" si="43"/>
        <v>26.34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26.34</v>
      </c>
      <c r="AL73" s="8">
        <f t="shared" si="35"/>
        <v>267.32000000000005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200</v>
      </c>
      <c r="AQ73" s="8">
        <f t="shared" si="34"/>
        <v>0</v>
      </c>
      <c r="AR73" s="8">
        <f t="shared" si="50"/>
        <v>467.32000000000005</v>
      </c>
      <c r="AT73" s="8">
        <v>25.27</v>
      </c>
      <c r="AU73" s="8">
        <v>25.27</v>
      </c>
      <c r="AW73" s="198">
        <v>26.34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26.34</v>
      </c>
      <c r="BD73" s="198">
        <v>26.34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26.34</v>
      </c>
      <c r="BL73" s="8">
        <f t="shared" si="53"/>
        <v>25.27</v>
      </c>
      <c r="BM73" s="8">
        <f t="shared" si="54"/>
        <v>25.27</v>
      </c>
      <c r="BN73" s="8">
        <f t="shared" si="55"/>
        <v>26.34</v>
      </c>
      <c r="BO73" s="8">
        <f t="shared" si="56"/>
        <v>26.34</v>
      </c>
      <c r="BP73" s="139">
        <f t="shared" si="57"/>
        <v>-1.0700000000000003</v>
      </c>
      <c r="BQ73" s="139">
        <f t="shared" si="58"/>
        <v>-1.0700000000000003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990</v>
      </c>
      <c r="G74" s="16">
        <f>'[3]14'!G76</f>
        <v>0</v>
      </c>
      <c r="H74" s="17">
        <f t="shared" si="59"/>
        <v>1310</v>
      </c>
      <c r="I74" s="15">
        <f>'[3]14'!J76</f>
        <v>320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200</v>
      </c>
      <c r="N74" s="16">
        <f>'[3]14'!O76</f>
        <v>0</v>
      </c>
      <c r="O74" s="17">
        <f t="shared" si="60"/>
        <v>520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200</v>
      </c>
      <c r="V74" s="16">
        <f t="shared" si="32"/>
        <v>0</v>
      </c>
      <c r="W74" s="17">
        <f t="shared" si="61"/>
        <v>520</v>
      </c>
      <c r="X74" s="8">
        <f t="shared" si="36"/>
        <v>21.39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21.39</v>
      </c>
      <c r="AE74" s="8">
        <f t="shared" si="43"/>
        <v>21.39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21.39</v>
      </c>
      <c r="AL74" s="8">
        <f t="shared" si="35"/>
        <v>277.22000000000003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200</v>
      </c>
      <c r="AQ74" s="8">
        <f t="shared" si="34"/>
        <v>0</v>
      </c>
      <c r="AR74" s="8">
        <f t="shared" si="50"/>
        <v>477.22</v>
      </c>
      <c r="AT74" s="8">
        <v>20.52</v>
      </c>
      <c r="AU74" s="8">
        <v>20.52</v>
      </c>
      <c r="AW74" s="198">
        <v>21.39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21.39</v>
      </c>
      <c r="BD74" s="198">
        <v>21.39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21.39</v>
      </c>
      <c r="BL74" s="8">
        <f t="shared" si="53"/>
        <v>20.52</v>
      </c>
      <c r="BM74" s="8">
        <f t="shared" si="54"/>
        <v>20.52</v>
      </c>
      <c r="BN74" s="8">
        <f t="shared" si="55"/>
        <v>21.39</v>
      </c>
      <c r="BO74" s="8">
        <f t="shared" si="56"/>
        <v>21.39</v>
      </c>
      <c r="BP74" s="139">
        <f t="shared" si="57"/>
        <v>-0.87000000000000099</v>
      </c>
      <c r="BQ74" s="139">
        <f t="shared" si="58"/>
        <v>-0.87000000000000099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1010</v>
      </c>
      <c r="G75" s="16">
        <f>'[3]14'!G77</f>
        <v>0</v>
      </c>
      <c r="H75" s="17">
        <f t="shared" si="59"/>
        <v>1330</v>
      </c>
      <c r="I75" s="15">
        <f>'[3]14'!J77</f>
        <v>320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200</v>
      </c>
      <c r="N75" s="16">
        <f>'[3]14'!O77</f>
        <v>0</v>
      </c>
      <c r="O75" s="17">
        <f t="shared" si="60"/>
        <v>520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200</v>
      </c>
      <c r="V75" s="16">
        <f t="shared" si="32"/>
        <v>0</v>
      </c>
      <c r="W75" s="17">
        <f t="shared" si="61"/>
        <v>520</v>
      </c>
      <c r="X75" s="8">
        <f t="shared" si="36"/>
        <v>25.2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262.8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200</v>
      </c>
      <c r="AQ75" s="8">
        <f t="shared" si="34"/>
        <v>0</v>
      </c>
      <c r="AR75" s="8">
        <f t="shared" si="50"/>
        <v>462.8</v>
      </c>
      <c r="AT75" s="8">
        <v>20.52</v>
      </c>
      <c r="AU75" s="8">
        <v>20.52</v>
      </c>
      <c r="AW75" s="198">
        <v>25.2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25.2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20.52</v>
      </c>
      <c r="BM75" s="8">
        <f t="shared" si="54"/>
        <v>20.52</v>
      </c>
      <c r="BN75" s="8">
        <f t="shared" si="55"/>
        <v>25.2</v>
      </c>
      <c r="BO75" s="8">
        <f t="shared" si="56"/>
        <v>32</v>
      </c>
      <c r="BP75" s="139">
        <f t="shared" si="57"/>
        <v>-4.68</v>
      </c>
      <c r="BQ75" s="139">
        <f t="shared" si="58"/>
        <v>-11.48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1010</v>
      </c>
      <c r="G76" s="16">
        <f>'[3]14'!G78</f>
        <v>0</v>
      </c>
      <c r="H76" s="17">
        <f t="shared" si="59"/>
        <v>1330</v>
      </c>
      <c r="I76" s="15">
        <f>'[3]14'!J78</f>
        <v>320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200</v>
      </c>
      <c r="N76" s="16">
        <f>'[3]14'!O78</f>
        <v>0</v>
      </c>
      <c r="O76" s="17">
        <f t="shared" si="60"/>
        <v>520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200</v>
      </c>
      <c r="V76" s="16">
        <f t="shared" si="32"/>
        <v>0</v>
      </c>
      <c r="W76" s="17">
        <f t="shared" si="61"/>
        <v>520</v>
      </c>
      <c r="X76" s="8">
        <f t="shared" si="36"/>
        <v>25.2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262.8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200</v>
      </c>
      <c r="AQ76" s="8">
        <f t="shared" si="34"/>
        <v>0</v>
      </c>
      <c r="AR76" s="8">
        <f t="shared" si="50"/>
        <v>462.8</v>
      </c>
      <c r="AT76" s="8">
        <v>20.52</v>
      </c>
      <c r="AU76" s="8">
        <v>20.52</v>
      </c>
      <c r="AW76" s="198">
        <v>25.2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25.2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20.52</v>
      </c>
      <c r="BM76" s="8">
        <f t="shared" si="54"/>
        <v>20.52</v>
      </c>
      <c r="BN76" s="8">
        <f t="shared" si="55"/>
        <v>25.2</v>
      </c>
      <c r="BO76" s="8">
        <f t="shared" si="56"/>
        <v>32</v>
      </c>
      <c r="BP76" s="139">
        <f t="shared" si="57"/>
        <v>-4.68</v>
      </c>
      <c r="BQ76" s="139">
        <f t="shared" si="58"/>
        <v>-11.48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1010</v>
      </c>
      <c r="G77" s="16">
        <f>'[3]14'!G79</f>
        <v>0</v>
      </c>
      <c r="H77" s="17">
        <f t="shared" si="59"/>
        <v>1330</v>
      </c>
      <c r="I77" s="15">
        <f>'[3]14'!J79</f>
        <v>320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200</v>
      </c>
      <c r="N77" s="16">
        <f>'[3]14'!O79</f>
        <v>0</v>
      </c>
      <c r="O77" s="17">
        <f t="shared" si="60"/>
        <v>520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200</v>
      </c>
      <c r="V77" s="16">
        <f t="shared" si="32"/>
        <v>0</v>
      </c>
      <c r="W77" s="17">
        <f t="shared" si="61"/>
        <v>520</v>
      </c>
      <c r="X77" s="8">
        <f t="shared" si="36"/>
        <v>25.2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262.8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200</v>
      </c>
      <c r="AQ77" s="8">
        <f t="shared" si="34"/>
        <v>0</v>
      </c>
      <c r="AR77" s="8">
        <f t="shared" si="50"/>
        <v>462.8</v>
      </c>
      <c r="AT77" s="8">
        <v>24.18</v>
      </c>
      <c r="AU77" s="8">
        <v>30.7</v>
      </c>
      <c r="AW77" s="198">
        <v>25.2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25.2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24.18</v>
      </c>
      <c r="BM77" s="8">
        <f t="shared" si="54"/>
        <v>30.7</v>
      </c>
      <c r="BN77" s="8">
        <f t="shared" si="55"/>
        <v>25.2</v>
      </c>
      <c r="BO77" s="8">
        <f t="shared" si="56"/>
        <v>32</v>
      </c>
      <c r="BP77" s="139">
        <f t="shared" si="57"/>
        <v>-1.0199999999999996</v>
      </c>
      <c r="BQ77" s="139">
        <f t="shared" si="58"/>
        <v>-1.3000000000000007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1010</v>
      </c>
      <c r="G78" s="16">
        <f>'[3]14'!G80</f>
        <v>0</v>
      </c>
      <c r="H78" s="17">
        <f t="shared" si="59"/>
        <v>1330</v>
      </c>
      <c r="I78" s="15">
        <f>'[3]14'!J80</f>
        <v>320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200</v>
      </c>
      <c r="N78" s="16">
        <f>'[3]14'!O80</f>
        <v>0</v>
      </c>
      <c r="O78" s="17">
        <f t="shared" si="60"/>
        <v>520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200</v>
      </c>
      <c r="V78" s="16">
        <f t="shared" si="32"/>
        <v>0</v>
      </c>
      <c r="W78" s="17">
        <f t="shared" si="61"/>
        <v>520</v>
      </c>
      <c r="X78" s="8">
        <f t="shared" si="36"/>
        <v>25.2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262.8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200</v>
      </c>
      <c r="AQ78" s="8">
        <f t="shared" si="34"/>
        <v>0</v>
      </c>
      <c r="AR78" s="8">
        <f t="shared" si="50"/>
        <v>462.8</v>
      </c>
      <c r="AT78" s="8">
        <v>24.18</v>
      </c>
      <c r="AU78" s="8">
        <v>30.7</v>
      </c>
      <c r="AW78" s="198">
        <v>25.2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25.2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24.18</v>
      </c>
      <c r="BM78" s="8">
        <f t="shared" si="54"/>
        <v>30.7</v>
      </c>
      <c r="BN78" s="8">
        <f t="shared" si="55"/>
        <v>25.2</v>
      </c>
      <c r="BO78" s="8">
        <f t="shared" si="56"/>
        <v>32</v>
      </c>
      <c r="BP78" s="139">
        <f t="shared" si="57"/>
        <v>-1.0199999999999996</v>
      </c>
      <c r="BQ78" s="139">
        <f t="shared" si="58"/>
        <v>-1.3000000000000007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1010</v>
      </c>
      <c r="G79" s="16">
        <f>'[3]14'!G81</f>
        <v>0</v>
      </c>
      <c r="H79" s="17">
        <f t="shared" si="59"/>
        <v>1330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200</v>
      </c>
      <c r="N79" s="16">
        <f>'[3]14'!O81</f>
        <v>0</v>
      </c>
      <c r="O79" s="17">
        <f t="shared" si="60"/>
        <v>520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200</v>
      </c>
      <c r="V79" s="16">
        <f t="shared" si="32"/>
        <v>0</v>
      </c>
      <c r="W79" s="17">
        <f t="shared" si="61"/>
        <v>520</v>
      </c>
      <c r="X79" s="8">
        <f t="shared" si="36"/>
        <v>26.34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26.34</v>
      </c>
      <c r="AE79" s="8">
        <f t="shared" si="43"/>
        <v>26.34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26.34</v>
      </c>
      <c r="AL79" s="8">
        <f t="shared" si="35"/>
        <v>267.32000000000005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200</v>
      </c>
      <c r="AQ79" s="8">
        <f t="shared" si="34"/>
        <v>0</v>
      </c>
      <c r="AR79" s="8">
        <f t="shared" si="50"/>
        <v>467.32000000000005</v>
      </c>
      <c r="AT79" s="8">
        <v>25.27</v>
      </c>
      <c r="AU79" s="8">
        <v>25.27</v>
      </c>
      <c r="AW79" s="198">
        <v>26.34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26.34</v>
      </c>
      <c r="BD79" s="198">
        <v>26.34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26.34</v>
      </c>
      <c r="BL79" s="8">
        <f t="shared" si="53"/>
        <v>25.27</v>
      </c>
      <c r="BM79" s="8">
        <f t="shared" si="54"/>
        <v>25.27</v>
      </c>
      <c r="BN79" s="8">
        <f t="shared" si="55"/>
        <v>26.34</v>
      </c>
      <c r="BO79" s="8">
        <f t="shared" si="56"/>
        <v>26.34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1010</v>
      </c>
      <c r="G80" s="16">
        <f>'[3]14'!G82</f>
        <v>0</v>
      </c>
      <c r="H80" s="17">
        <f t="shared" si="59"/>
        <v>1330</v>
      </c>
      <c r="I80" s="15">
        <f>'[3]14'!J82</f>
        <v>320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200</v>
      </c>
      <c r="N80" s="16">
        <f>'[3]14'!O82</f>
        <v>0</v>
      </c>
      <c r="O80" s="17">
        <f t="shared" si="60"/>
        <v>520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200</v>
      </c>
      <c r="V80" s="16">
        <f t="shared" si="32"/>
        <v>0</v>
      </c>
      <c r="W80" s="17">
        <f t="shared" si="61"/>
        <v>520</v>
      </c>
      <c r="X80" s="8">
        <f t="shared" si="36"/>
        <v>26.34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26.34</v>
      </c>
      <c r="AE80" s="8">
        <f t="shared" si="43"/>
        <v>26.34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26.34</v>
      </c>
      <c r="AL80" s="8">
        <f t="shared" si="35"/>
        <v>267.32000000000005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200</v>
      </c>
      <c r="AQ80" s="8">
        <f t="shared" si="34"/>
        <v>0</v>
      </c>
      <c r="AR80" s="8">
        <f t="shared" si="50"/>
        <v>467.32000000000005</v>
      </c>
      <c r="AT80" s="8">
        <v>25.27</v>
      </c>
      <c r="AU80" s="8">
        <v>25.27</v>
      </c>
      <c r="AW80" s="198">
        <v>26.34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26.34</v>
      </c>
      <c r="BD80" s="198">
        <v>26.34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26.34</v>
      </c>
      <c r="BL80" s="8">
        <f t="shared" si="53"/>
        <v>25.27</v>
      </c>
      <c r="BM80" s="8">
        <f t="shared" si="54"/>
        <v>25.27</v>
      </c>
      <c r="BN80" s="8">
        <f t="shared" si="55"/>
        <v>26.34</v>
      </c>
      <c r="BO80" s="8">
        <f t="shared" si="56"/>
        <v>26.34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1010</v>
      </c>
      <c r="G81" s="16">
        <f>'[3]14'!G83</f>
        <v>0</v>
      </c>
      <c r="H81" s="17">
        <f t="shared" si="59"/>
        <v>1330</v>
      </c>
      <c r="I81" s="15">
        <f>'[3]14'!J83</f>
        <v>320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150</v>
      </c>
      <c r="N81" s="16">
        <f>'[3]14'!O83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26.34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26.34</v>
      </c>
      <c r="AE81" s="8">
        <f t="shared" si="43"/>
        <v>26.34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26.34</v>
      </c>
      <c r="AL81" s="8">
        <f t="shared" si="35"/>
        <v>267.32000000000005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417.32000000000005</v>
      </c>
      <c r="AT81" s="8">
        <v>25.27</v>
      </c>
      <c r="AU81" s="8">
        <v>25.27</v>
      </c>
      <c r="AW81" s="198">
        <v>26.34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26.34</v>
      </c>
      <c r="BD81" s="198">
        <v>26.34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26.34</v>
      </c>
      <c r="BL81" s="8">
        <f t="shared" si="53"/>
        <v>25.27</v>
      </c>
      <c r="BM81" s="8">
        <f t="shared" si="54"/>
        <v>25.27</v>
      </c>
      <c r="BN81" s="8">
        <f t="shared" si="55"/>
        <v>26.34</v>
      </c>
      <c r="BO81" s="8">
        <f t="shared" si="56"/>
        <v>26.34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1010</v>
      </c>
      <c r="G82" s="16">
        <f>'[3]14'!G84</f>
        <v>0</v>
      </c>
      <c r="H82" s="17">
        <f t="shared" si="59"/>
        <v>1330</v>
      </c>
      <c r="I82" s="15">
        <f>'[3]14'!J84</f>
        <v>320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150</v>
      </c>
      <c r="N82" s="16">
        <f>'[3]14'!O84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26.34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26.34</v>
      </c>
      <c r="AE82" s="8">
        <f t="shared" si="43"/>
        <v>26.34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26.34</v>
      </c>
      <c r="AL82" s="8">
        <f t="shared" si="35"/>
        <v>267.32000000000005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417.32000000000005</v>
      </c>
      <c r="AT82" s="8">
        <v>25.27</v>
      </c>
      <c r="AU82" s="8">
        <v>25.27</v>
      </c>
      <c r="AW82" s="198">
        <v>26.34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26.34</v>
      </c>
      <c r="BD82" s="198">
        <v>26.34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26.34</v>
      </c>
      <c r="BL82" s="8">
        <f t="shared" si="53"/>
        <v>25.27</v>
      </c>
      <c r="BM82" s="8">
        <f t="shared" si="54"/>
        <v>25.27</v>
      </c>
      <c r="BN82" s="8">
        <f t="shared" si="55"/>
        <v>26.34</v>
      </c>
      <c r="BO82" s="8">
        <f t="shared" si="56"/>
        <v>26.34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1010</v>
      </c>
      <c r="G83" s="16">
        <f>'[3]14'!G85</f>
        <v>0</v>
      </c>
      <c r="H83" s="17">
        <f t="shared" si="59"/>
        <v>1330</v>
      </c>
      <c r="I83" s="15">
        <f>'[3]14'!J85</f>
        <v>320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150</v>
      </c>
      <c r="N83" s="16">
        <f>'[3]14'!O85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26.34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26.34</v>
      </c>
      <c r="AE83" s="8">
        <f t="shared" si="43"/>
        <v>26.34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26.34</v>
      </c>
      <c r="AL83" s="8">
        <f t="shared" si="35"/>
        <v>267.32000000000005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417.32000000000005</v>
      </c>
      <c r="AT83" s="8">
        <v>25.27</v>
      </c>
      <c r="AU83" s="8">
        <v>25.27</v>
      </c>
      <c r="AW83" s="198">
        <v>26.34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26.34</v>
      </c>
      <c r="BD83" s="198">
        <v>26.34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26.34</v>
      </c>
      <c r="BL83" s="8">
        <f t="shared" si="53"/>
        <v>25.27</v>
      </c>
      <c r="BM83" s="8">
        <f t="shared" si="54"/>
        <v>25.27</v>
      </c>
      <c r="BN83" s="8">
        <f t="shared" si="55"/>
        <v>26.34</v>
      </c>
      <c r="BO83" s="8">
        <f t="shared" si="56"/>
        <v>26.34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1010</v>
      </c>
      <c r="G84" s="16">
        <f>'[3]14'!G86</f>
        <v>0</v>
      </c>
      <c r="H84" s="17">
        <f t="shared" si="59"/>
        <v>1330</v>
      </c>
      <c r="I84" s="15">
        <f>'[3]14'!J86</f>
        <v>320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150</v>
      </c>
      <c r="N84" s="16">
        <f>'[3]14'!O86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26.34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26.34</v>
      </c>
      <c r="AE84" s="8">
        <f t="shared" si="43"/>
        <v>26.34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26.34</v>
      </c>
      <c r="AL84" s="8">
        <f t="shared" si="35"/>
        <v>267.32000000000005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417.32000000000005</v>
      </c>
      <c r="AT84" s="8">
        <v>25.27</v>
      </c>
      <c r="AU84" s="8">
        <v>25.27</v>
      </c>
      <c r="AW84" s="198">
        <v>26.34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26.34</v>
      </c>
      <c r="BD84" s="198">
        <v>26.34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26.34</v>
      </c>
      <c r="BL84" s="8">
        <f t="shared" si="53"/>
        <v>25.27</v>
      </c>
      <c r="BM84" s="8">
        <f t="shared" si="54"/>
        <v>25.27</v>
      </c>
      <c r="BN84" s="8">
        <f t="shared" si="55"/>
        <v>26.34</v>
      </c>
      <c r="BO84" s="8">
        <f t="shared" si="56"/>
        <v>26.34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1010</v>
      </c>
      <c r="G85" s="16">
        <f>'[3]14'!G87</f>
        <v>0</v>
      </c>
      <c r="H85" s="17">
        <f t="shared" si="59"/>
        <v>1330</v>
      </c>
      <c r="I85" s="15">
        <f>'[3]14'!J87</f>
        <v>320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150</v>
      </c>
      <c r="N85" s="16">
        <f>'[3]14'!O87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26.34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26.34</v>
      </c>
      <c r="AE85" s="8">
        <f t="shared" si="43"/>
        <v>26.34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26.34</v>
      </c>
      <c r="AL85" s="8">
        <f t="shared" si="35"/>
        <v>267.32000000000005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417.32000000000005</v>
      </c>
      <c r="AT85" s="8">
        <v>25.27</v>
      </c>
      <c r="AU85" s="8">
        <v>25.27</v>
      </c>
      <c r="AW85" s="198">
        <v>26.34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26.34</v>
      </c>
      <c r="BD85" s="198">
        <v>26.34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26.34</v>
      </c>
      <c r="BL85" s="8">
        <f t="shared" si="53"/>
        <v>25.27</v>
      </c>
      <c r="BM85" s="8">
        <f t="shared" si="54"/>
        <v>25.27</v>
      </c>
      <c r="BN85" s="8">
        <f t="shared" si="55"/>
        <v>26.34</v>
      </c>
      <c r="BO85" s="8">
        <f t="shared" si="56"/>
        <v>26.34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1010</v>
      </c>
      <c r="G86" s="16">
        <f>'[3]14'!G88</f>
        <v>0</v>
      </c>
      <c r="H86" s="17">
        <f t="shared" si="59"/>
        <v>1330</v>
      </c>
      <c r="I86" s="15">
        <f>'[3]14'!J88</f>
        <v>320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150</v>
      </c>
      <c r="N86" s="16">
        <f>'[3]14'!O88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26.34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26.34</v>
      </c>
      <c r="AE86" s="8">
        <f t="shared" si="43"/>
        <v>26.34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26.34</v>
      </c>
      <c r="AL86" s="8">
        <f t="shared" si="35"/>
        <v>267.32000000000005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417.32000000000005</v>
      </c>
      <c r="AT86" s="8">
        <v>25.27</v>
      </c>
      <c r="AU86" s="8">
        <v>25.27</v>
      </c>
      <c r="AW86" s="198">
        <v>26.34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26.34</v>
      </c>
      <c r="BD86" s="198">
        <v>26.34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26.34</v>
      </c>
      <c r="BL86" s="8">
        <f t="shared" si="53"/>
        <v>25.27</v>
      </c>
      <c r="BM86" s="8">
        <f t="shared" si="54"/>
        <v>25.27</v>
      </c>
      <c r="BN86" s="8">
        <f t="shared" si="55"/>
        <v>26.34</v>
      </c>
      <c r="BO86" s="8">
        <f t="shared" si="56"/>
        <v>26.34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1010</v>
      </c>
      <c r="G87" s="16">
        <f>'[3]14'!G89</f>
        <v>0</v>
      </c>
      <c r="H87" s="17">
        <f t="shared" si="59"/>
        <v>1330</v>
      </c>
      <c r="I87" s="15">
        <f>'[3]14'!J89</f>
        <v>320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150</v>
      </c>
      <c r="N87" s="16">
        <f>'[3]14'!O89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26.34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26.34</v>
      </c>
      <c r="AE87" s="8">
        <f t="shared" si="43"/>
        <v>26.34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26.34</v>
      </c>
      <c r="AL87" s="8">
        <f t="shared" si="35"/>
        <v>267.32000000000005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417.32000000000005</v>
      </c>
      <c r="AT87" s="8">
        <v>25.27</v>
      </c>
      <c r="AU87" s="8">
        <v>25.27</v>
      </c>
      <c r="AW87" s="198">
        <v>26.34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26.34</v>
      </c>
      <c r="BD87" s="198">
        <v>26.34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26.34</v>
      </c>
      <c r="BL87" s="8">
        <f t="shared" si="53"/>
        <v>25.27</v>
      </c>
      <c r="BM87" s="8">
        <f t="shared" si="54"/>
        <v>25.27</v>
      </c>
      <c r="BN87" s="8">
        <f t="shared" si="55"/>
        <v>26.34</v>
      </c>
      <c r="BO87" s="8">
        <f t="shared" si="56"/>
        <v>26.34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1010</v>
      </c>
      <c r="G88" s="16">
        <f>'[3]14'!G90</f>
        <v>0</v>
      </c>
      <c r="H88" s="17">
        <f t="shared" si="59"/>
        <v>1330</v>
      </c>
      <c r="I88" s="15">
        <f>'[3]14'!J90</f>
        <v>320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150</v>
      </c>
      <c r="N88" s="16">
        <f>'[3]14'!O90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26.34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26.34</v>
      </c>
      <c r="AE88" s="8">
        <f t="shared" si="43"/>
        <v>26.34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26.34</v>
      </c>
      <c r="AL88" s="8">
        <f t="shared" si="35"/>
        <v>267.32000000000005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417.32000000000005</v>
      </c>
      <c r="AT88" s="8">
        <v>25.27</v>
      </c>
      <c r="AU88" s="8">
        <v>25.27</v>
      </c>
      <c r="AW88" s="198">
        <v>26.34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26.34</v>
      </c>
      <c r="BD88" s="198">
        <v>26.34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26.34</v>
      </c>
      <c r="BL88" s="8">
        <f t="shared" si="53"/>
        <v>25.27</v>
      </c>
      <c r="BM88" s="8">
        <f t="shared" si="54"/>
        <v>25.27</v>
      </c>
      <c r="BN88" s="8">
        <f t="shared" si="55"/>
        <v>26.34</v>
      </c>
      <c r="BO88" s="8">
        <f t="shared" si="56"/>
        <v>26.34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1010</v>
      </c>
      <c r="G89" s="16">
        <f>'[3]14'!G91</f>
        <v>0</v>
      </c>
      <c r="H89" s="17">
        <f t="shared" si="59"/>
        <v>1330</v>
      </c>
      <c r="I89" s="15">
        <f>'[3]14'!J91</f>
        <v>320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150</v>
      </c>
      <c r="N89" s="16">
        <f>'[3]14'!O91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26.34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26.34</v>
      </c>
      <c r="AE89" s="8">
        <f t="shared" si="43"/>
        <v>26.34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26.34</v>
      </c>
      <c r="AL89" s="8">
        <f t="shared" si="35"/>
        <v>267.32000000000005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417.32000000000005</v>
      </c>
      <c r="AT89" s="8">
        <v>25.27</v>
      </c>
      <c r="AU89" s="8">
        <v>25.27</v>
      </c>
      <c r="AW89" s="198">
        <v>26.34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26.34</v>
      </c>
      <c r="BD89" s="198">
        <v>26.34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26.34</v>
      </c>
      <c r="BL89" s="8">
        <f t="shared" si="53"/>
        <v>25.27</v>
      </c>
      <c r="BM89" s="8">
        <f t="shared" si="54"/>
        <v>25.27</v>
      </c>
      <c r="BN89" s="8">
        <f t="shared" si="55"/>
        <v>26.34</v>
      </c>
      <c r="BO89" s="8">
        <f t="shared" si="56"/>
        <v>26.34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1010</v>
      </c>
      <c r="G90" s="16">
        <f>'[3]14'!G92</f>
        <v>0</v>
      </c>
      <c r="H90" s="17">
        <f t="shared" si="59"/>
        <v>1330</v>
      </c>
      <c r="I90" s="15">
        <f>'[3]14'!J92</f>
        <v>320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150</v>
      </c>
      <c r="N90" s="16">
        <f>'[3]14'!O92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26.34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26.34</v>
      </c>
      <c r="AE90" s="8">
        <f t="shared" si="43"/>
        <v>26.34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26.34</v>
      </c>
      <c r="AL90" s="8">
        <f t="shared" si="35"/>
        <v>267.32000000000005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417.32000000000005</v>
      </c>
      <c r="AT90" s="8">
        <v>25.27</v>
      </c>
      <c r="AU90" s="8">
        <v>25.27</v>
      </c>
      <c r="AW90" s="198">
        <v>26.34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26.34</v>
      </c>
      <c r="BD90" s="198">
        <v>26.34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26.34</v>
      </c>
      <c r="BL90" s="8">
        <f t="shared" si="53"/>
        <v>25.27</v>
      </c>
      <c r="BM90" s="8">
        <f t="shared" si="54"/>
        <v>25.27</v>
      </c>
      <c r="BN90" s="8">
        <f t="shared" si="55"/>
        <v>26.34</v>
      </c>
      <c r="BO90" s="8">
        <f t="shared" si="56"/>
        <v>26.34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1010</v>
      </c>
      <c r="G91" s="16">
        <f>'[3]14'!G93</f>
        <v>0</v>
      </c>
      <c r="H91" s="17">
        <f t="shared" si="59"/>
        <v>1330</v>
      </c>
      <c r="I91" s="15">
        <f>'[3]14'!J93</f>
        <v>320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150</v>
      </c>
      <c r="N91" s="16">
        <f>'[3]14'!O93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26.34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26.34</v>
      </c>
      <c r="AE91" s="8">
        <f t="shared" si="43"/>
        <v>26.34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26.34</v>
      </c>
      <c r="AL91" s="8">
        <f t="shared" si="35"/>
        <v>267.32000000000005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417.32000000000005</v>
      </c>
      <c r="AT91" s="8">
        <v>25.27</v>
      </c>
      <c r="AU91" s="8">
        <v>25.27</v>
      </c>
      <c r="AW91" s="198">
        <v>26.34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26.34</v>
      </c>
      <c r="BD91" s="198">
        <v>26.34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26.34</v>
      </c>
      <c r="BL91" s="8">
        <f t="shared" si="53"/>
        <v>25.27</v>
      </c>
      <c r="BM91" s="8">
        <f t="shared" si="54"/>
        <v>25.27</v>
      </c>
      <c r="BN91" s="8">
        <f t="shared" si="55"/>
        <v>26.34</v>
      </c>
      <c r="BO91" s="8">
        <f t="shared" si="56"/>
        <v>26.34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1010</v>
      </c>
      <c r="G92" s="16">
        <f>'[3]14'!G94</f>
        <v>0</v>
      </c>
      <c r="H92" s="17">
        <f t="shared" si="59"/>
        <v>1330</v>
      </c>
      <c r="I92" s="15">
        <f>'[3]14'!J94</f>
        <v>320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150</v>
      </c>
      <c r="N92" s="16">
        <f>'[3]14'!O94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26.34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26.34</v>
      </c>
      <c r="AE92" s="8">
        <f t="shared" si="43"/>
        <v>26.34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26.34</v>
      </c>
      <c r="AL92" s="8">
        <f t="shared" si="35"/>
        <v>267.32000000000005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417.32000000000005</v>
      </c>
      <c r="AT92" s="8">
        <v>25.27</v>
      </c>
      <c r="AU92" s="8">
        <v>25.27</v>
      </c>
      <c r="AW92" s="198">
        <v>26.34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26.34</v>
      </c>
      <c r="BD92" s="198">
        <v>26.34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26.34</v>
      </c>
      <c r="BL92" s="8">
        <f t="shared" si="53"/>
        <v>25.27</v>
      </c>
      <c r="BM92" s="8">
        <f t="shared" si="54"/>
        <v>25.27</v>
      </c>
      <c r="BN92" s="8">
        <f t="shared" si="55"/>
        <v>26.34</v>
      </c>
      <c r="BO92" s="8">
        <f t="shared" si="56"/>
        <v>26.34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1010</v>
      </c>
      <c r="G93" s="16">
        <f>'[3]14'!G95</f>
        <v>0</v>
      </c>
      <c r="H93" s="17">
        <f t="shared" si="59"/>
        <v>1330</v>
      </c>
      <c r="I93" s="15">
        <f>'[3]14'!J95</f>
        <v>320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150</v>
      </c>
      <c r="N93" s="16">
        <f>'[3]14'!O95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26.34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26.34</v>
      </c>
      <c r="AE93" s="8">
        <f t="shared" si="43"/>
        <v>26.34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26.34</v>
      </c>
      <c r="AL93" s="8">
        <f t="shared" si="35"/>
        <v>267.32000000000005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417.32000000000005</v>
      </c>
      <c r="AT93" s="8">
        <v>25.27</v>
      </c>
      <c r="AU93" s="8">
        <v>25.27</v>
      </c>
      <c r="AW93" s="198">
        <v>26.34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26.34</v>
      </c>
      <c r="BD93" s="198">
        <v>26.34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26.34</v>
      </c>
      <c r="BL93" s="8">
        <f t="shared" si="53"/>
        <v>25.27</v>
      </c>
      <c r="BM93" s="8">
        <f t="shared" si="54"/>
        <v>25.27</v>
      </c>
      <c r="BN93" s="8">
        <f t="shared" si="55"/>
        <v>26.34</v>
      </c>
      <c r="BO93" s="8">
        <f t="shared" si="56"/>
        <v>26.34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1010</v>
      </c>
      <c r="G94" s="16">
        <f>'[3]14'!G96</f>
        <v>0</v>
      </c>
      <c r="H94" s="17">
        <f t="shared" si="59"/>
        <v>1330</v>
      </c>
      <c r="I94" s="15">
        <f>'[3]14'!J96</f>
        <v>320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150</v>
      </c>
      <c r="N94" s="16">
        <f>'[3]14'!O96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26.34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26.34</v>
      </c>
      <c r="AE94" s="8">
        <f t="shared" si="43"/>
        <v>26.34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26.34</v>
      </c>
      <c r="AL94" s="8">
        <f t="shared" si="35"/>
        <v>267.32000000000005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417.32000000000005</v>
      </c>
      <c r="AT94" s="8">
        <v>25.27</v>
      </c>
      <c r="AU94" s="8">
        <v>25.27</v>
      </c>
      <c r="AW94" s="198">
        <v>26.34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26.34</v>
      </c>
      <c r="BD94" s="198">
        <v>26.34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26.34</v>
      </c>
      <c r="BL94" s="8">
        <f t="shared" si="53"/>
        <v>25.27</v>
      </c>
      <c r="BM94" s="8">
        <f t="shared" si="54"/>
        <v>25.27</v>
      </c>
      <c r="BN94" s="8">
        <f t="shared" si="55"/>
        <v>26.34</v>
      </c>
      <c r="BO94" s="8">
        <f t="shared" si="56"/>
        <v>26.34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1010</v>
      </c>
      <c r="G95" s="16">
        <f>'[3]14'!G97</f>
        <v>0</v>
      </c>
      <c r="H95" s="17">
        <f t="shared" si="59"/>
        <v>1330</v>
      </c>
      <c r="I95" s="15">
        <f>'[3]14'!J97</f>
        <v>320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150</v>
      </c>
      <c r="N95" s="16">
        <f>'[3]14'!O97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26.34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26.34</v>
      </c>
      <c r="AE95" s="8">
        <f t="shared" si="43"/>
        <v>26.34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26.34</v>
      </c>
      <c r="AL95" s="8">
        <f t="shared" si="35"/>
        <v>267.32000000000005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417.32000000000005</v>
      </c>
      <c r="AT95" s="8">
        <v>25.27</v>
      </c>
      <c r="AU95" s="8">
        <v>25.27</v>
      </c>
      <c r="AW95" s="198">
        <v>26.34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26.34</v>
      </c>
      <c r="BD95" s="198">
        <v>26.34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26.34</v>
      </c>
      <c r="BL95" s="8">
        <f t="shared" si="53"/>
        <v>25.27</v>
      </c>
      <c r="BM95" s="8">
        <f t="shared" si="54"/>
        <v>25.27</v>
      </c>
      <c r="BN95" s="8">
        <f t="shared" si="55"/>
        <v>26.34</v>
      </c>
      <c r="BO95" s="8">
        <f t="shared" si="56"/>
        <v>26.34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1010</v>
      </c>
      <c r="G96" s="16">
        <f>'[3]14'!G98</f>
        <v>0</v>
      </c>
      <c r="H96" s="17">
        <f t="shared" si="59"/>
        <v>1330</v>
      </c>
      <c r="I96" s="15">
        <f>'[3]14'!J98</f>
        <v>320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150</v>
      </c>
      <c r="N96" s="16">
        <f>'[3]14'!O98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26.34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26.34</v>
      </c>
      <c r="AE96" s="8">
        <f t="shared" si="43"/>
        <v>26.34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26.34</v>
      </c>
      <c r="AL96" s="8">
        <f t="shared" si="35"/>
        <v>267.32000000000005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417.32000000000005</v>
      </c>
      <c r="AT96" s="8">
        <v>25.27</v>
      </c>
      <c r="AU96" s="8">
        <v>25.27</v>
      </c>
      <c r="AW96" s="198">
        <v>26.34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26.34</v>
      </c>
      <c r="BD96" s="198">
        <v>26.34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26.34</v>
      </c>
      <c r="BL96" s="8">
        <f t="shared" si="53"/>
        <v>25.27</v>
      </c>
      <c r="BM96" s="8">
        <f t="shared" si="54"/>
        <v>25.27</v>
      </c>
      <c r="BN96" s="8">
        <f t="shared" si="55"/>
        <v>26.34</v>
      </c>
      <c r="BO96" s="8">
        <f t="shared" si="56"/>
        <v>26.34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1010</v>
      </c>
      <c r="G97" s="16">
        <f>'[3]14'!G99</f>
        <v>0</v>
      </c>
      <c r="H97" s="17">
        <f t="shared" si="59"/>
        <v>1330</v>
      </c>
      <c r="I97" s="15">
        <f>'[3]14'!J99</f>
        <v>320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150</v>
      </c>
      <c r="N97" s="16">
        <f>'[3]14'!O99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26.34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26.34</v>
      </c>
      <c r="AE97" s="8">
        <f t="shared" si="43"/>
        <v>26.34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26.34</v>
      </c>
      <c r="AL97" s="8">
        <f t="shared" si="35"/>
        <v>267.32000000000005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417.32000000000005</v>
      </c>
      <c r="AT97" s="8">
        <v>25.27</v>
      </c>
      <c r="AU97" s="8">
        <v>25.27</v>
      </c>
      <c r="AW97" s="198">
        <v>26.34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26.34</v>
      </c>
      <c r="BD97" s="198">
        <v>26.34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26.34</v>
      </c>
      <c r="BL97" s="8">
        <f t="shared" si="53"/>
        <v>25.27</v>
      </c>
      <c r="BM97" s="8">
        <f t="shared" si="54"/>
        <v>25.27</v>
      </c>
      <c r="BN97" s="8">
        <f t="shared" si="55"/>
        <v>26.34</v>
      </c>
      <c r="BO97" s="8">
        <f t="shared" si="56"/>
        <v>26.34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1010</v>
      </c>
      <c r="G98" s="16">
        <f>'[3]14'!G100</f>
        <v>0</v>
      </c>
      <c r="H98" s="17">
        <f t="shared" si="59"/>
        <v>1330</v>
      </c>
      <c r="I98" s="15">
        <f>'[3]14'!J100</f>
        <v>320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150</v>
      </c>
      <c r="N98" s="16">
        <f>'[3]14'!O100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26.34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26.34</v>
      </c>
      <c r="AE98" s="8">
        <f t="shared" si="43"/>
        <v>26.34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26.34</v>
      </c>
      <c r="AL98" s="8">
        <f t="shared" si="35"/>
        <v>267.32000000000005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417.32000000000005</v>
      </c>
      <c r="AT98" s="8">
        <v>25.27</v>
      </c>
      <c r="AU98" s="8">
        <v>25.27</v>
      </c>
      <c r="AW98" s="198">
        <v>26.34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26.34</v>
      </c>
      <c r="BD98" s="198">
        <v>26.34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26.34</v>
      </c>
      <c r="BL98" s="8">
        <f t="shared" si="53"/>
        <v>25.27</v>
      </c>
      <c r="BM98" s="8">
        <f t="shared" si="54"/>
        <v>25.27</v>
      </c>
      <c r="BN98" s="8">
        <f t="shared" si="55"/>
        <v>26.34</v>
      </c>
      <c r="BO98" s="8">
        <f t="shared" si="56"/>
        <v>26.34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4.1825000000000001</v>
      </c>
      <c r="N99" s="15">
        <f t="shared" si="62"/>
        <v>0</v>
      </c>
      <c r="O99" s="15">
        <f t="shared" si="62"/>
        <v>11.862500000000001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4.1825000000000001</v>
      </c>
      <c r="V99" s="15">
        <f t="shared" si="62"/>
        <v>0</v>
      </c>
      <c r="W99" s="15">
        <f t="shared" si="62"/>
        <v>11.862500000000001</v>
      </c>
      <c r="X99" s="15">
        <f t="shared" si="62"/>
        <v>0.65835750000000082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0.65835750000000082</v>
      </c>
      <c r="AE99" s="15">
        <f t="shared" si="62"/>
        <v>0.64393750000000094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0.64393750000000094</v>
      </c>
      <c r="AL99" s="15">
        <f t="shared" si="62"/>
        <v>6.3777049999999988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4.1825000000000001</v>
      </c>
      <c r="AQ99" s="15">
        <f t="shared" si="62"/>
        <v>0</v>
      </c>
      <c r="AR99" s="15">
        <f t="shared" si="62"/>
        <v>10.560205000000003</v>
      </c>
      <c r="AS99" s="15">
        <f t="shared" si="62"/>
        <v>0</v>
      </c>
      <c r="AT99" s="15">
        <f t="shared" si="62"/>
        <v>0.62980999999999976</v>
      </c>
      <c r="AU99" s="15">
        <f t="shared" si="62"/>
        <v>0.61270999999999953</v>
      </c>
      <c r="AV99" s="15">
        <f t="shared" si="62"/>
        <v>0</v>
      </c>
      <c r="AW99" s="15">
        <f t="shared" si="62"/>
        <v>0.65835750000000082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0.65835750000000082</v>
      </c>
      <c r="BD99" s="15">
        <f t="shared" si="62"/>
        <v>0.64393750000000094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0.64393750000000094</v>
      </c>
      <c r="BK99" s="15"/>
      <c r="BL99" s="15">
        <f t="shared" si="63"/>
        <v>0.62980999999999976</v>
      </c>
      <c r="BM99" s="15">
        <f t="shared" si="63"/>
        <v>0.61270999999999953</v>
      </c>
      <c r="BN99" s="15">
        <f t="shared" si="63"/>
        <v>0.65835750000000082</v>
      </c>
      <c r="BO99" s="15">
        <f t="shared" si="63"/>
        <v>0.64393750000000094</v>
      </c>
      <c r="BP99" s="15">
        <f t="shared" si="63"/>
        <v>-2.8547499999999972E-2</v>
      </c>
      <c r="BQ99" s="15">
        <f t="shared" si="63"/>
        <v>-3.1227499999999971E-2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31.6</v>
      </c>
      <c r="E3">
        <f>GT!N3</f>
        <v>0</v>
      </c>
      <c r="F3">
        <f>B3+C3</f>
        <v>72</v>
      </c>
      <c r="G3">
        <f>D3+E3-X3</f>
        <v>31.6</v>
      </c>
      <c r="H3" s="112"/>
      <c r="I3">
        <f>BRPL_EOD!AA3+BRPL_EOD!AB3</f>
        <v>10.45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31.53</v>
      </c>
      <c r="O3" s="112">
        <f t="shared" ref="O3:O66" si="1">G3-N3</f>
        <v>7.0000000000000284E-2</v>
      </c>
      <c r="P3">
        <v>10.473200126863304</v>
      </c>
      <c r="Q3">
        <v>8.0177608626704728</v>
      </c>
      <c r="R3">
        <v>0</v>
      </c>
      <c r="S3">
        <v>2.0846178242943227</v>
      </c>
      <c r="T3">
        <v>11.024421186171899</v>
      </c>
      <c r="U3" s="114">
        <f t="shared" ref="U3:U66" si="2">SUM(P3:T3)</f>
        <v>31.599999999999998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32.6</v>
      </c>
      <c r="E4">
        <f>GT!N4</f>
        <v>0</v>
      </c>
      <c r="F4">
        <f t="shared" ref="F4:F67" si="4">B4+C4</f>
        <v>72</v>
      </c>
      <c r="G4">
        <f t="shared" ref="G4:G67" si="5">D4+E4-X4</f>
        <v>32.6</v>
      </c>
      <c r="H4" s="112"/>
      <c r="I4">
        <f>BRPL_EOD!AA4+BRPL_EOD!AB4</f>
        <v>11.45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32.53</v>
      </c>
      <c r="O4" s="112">
        <f t="shared" si="1"/>
        <v>7.0000000000000284E-2</v>
      </c>
      <c r="P4">
        <v>11.4746387949585</v>
      </c>
      <c r="Q4">
        <v>8.0172148785736237</v>
      </c>
      <c r="R4">
        <v>0</v>
      </c>
      <c r="S4">
        <v>2.0844758684291422</v>
      </c>
      <c r="T4">
        <v>11.023670458038733</v>
      </c>
      <c r="U4" s="114">
        <f t="shared" si="2"/>
        <v>32.599999999999994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32.6</v>
      </c>
      <c r="E5">
        <f>GT!N5</f>
        <v>0</v>
      </c>
      <c r="F5">
        <f t="shared" si="4"/>
        <v>72</v>
      </c>
      <c r="G5">
        <f t="shared" si="5"/>
        <v>32.6</v>
      </c>
      <c r="H5" s="112"/>
      <c r="I5">
        <f>BRPL_EOD!AA5+BRPL_EOD!AB5</f>
        <v>11.45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32.53</v>
      </c>
      <c r="O5" s="112">
        <f t="shared" si="1"/>
        <v>7.0000000000000284E-2</v>
      </c>
      <c r="P5">
        <v>11.4746387949585</v>
      </c>
      <c r="Q5">
        <v>8.0172148785736237</v>
      </c>
      <c r="R5">
        <v>0</v>
      </c>
      <c r="S5">
        <v>2.0844758684291422</v>
      </c>
      <c r="T5">
        <v>11.023670458038733</v>
      </c>
      <c r="U5" s="114">
        <f t="shared" si="2"/>
        <v>32.599999999999994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32.6</v>
      </c>
      <c r="E6">
        <f>GT!N6</f>
        <v>0</v>
      </c>
      <c r="F6">
        <f t="shared" si="4"/>
        <v>72</v>
      </c>
      <c r="G6">
        <f t="shared" si="5"/>
        <v>32.6</v>
      </c>
      <c r="H6" s="112"/>
      <c r="I6">
        <f>BRPL_EOD!AA6+BRPL_EOD!AB6</f>
        <v>11.45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32.53</v>
      </c>
      <c r="O6" s="112">
        <f t="shared" si="1"/>
        <v>7.0000000000000284E-2</v>
      </c>
      <c r="P6">
        <v>11.4746387949585</v>
      </c>
      <c r="Q6">
        <v>8.0172148785736237</v>
      </c>
      <c r="R6">
        <v>0</v>
      </c>
      <c r="S6">
        <v>2.0844758684291422</v>
      </c>
      <c r="T6">
        <v>11.023670458038733</v>
      </c>
      <c r="U6" s="114">
        <f t="shared" si="2"/>
        <v>32.599999999999994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32.6</v>
      </c>
      <c r="E7">
        <f>GT!N7</f>
        <v>0</v>
      </c>
      <c r="F7">
        <f t="shared" si="4"/>
        <v>72</v>
      </c>
      <c r="G7">
        <f t="shared" si="5"/>
        <v>32.6</v>
      </c>
      <c r="H7" s="112"/>
      <c r="I7">
        <f>BRPL_EOD!AA7+BRPL_EOD!AB7</f>
        <v>11.45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32.53</v>
      </c>
      <c r="O7" s="112">
        <f t="shared" si="1"/>
        <v>7.0000000000000284E-2</v>
      </c>
      <c r="P7">
        <v>11.4746387949585</v>
      </c>
      <c r="Q7">
        <v>8.0172148785736237</v>
      </c>
      <c r="R7">
        <v>0</v>
      </c>
      <c r="S7">
        <v>2.0844758684291422</v>
      </c>
      <c r="T7">
        <v>11.023670458038733</v>
      </c>
      <c r="U7" s="114">
        <f t="shared" si="2"/>
        <v>32.599999999999994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32.6</v>
      </c>
      <c r="E8">
        <f>GT!N8</f>
        <v>0</v>
      </c>
      <c r="F8">
        <f t="shared" si="4"/>
        <v>72</v>
      </c>
      <c r="G8">
        <f t="shared" si="5"/>
        <v>32.6</v>
      </c>
      <c r="H8" s="112"/>
      <c r="I8">
        <f>BRPL_EOD!AA8+BRPL_EOD!AB8</f>
        <v>11.45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32.53</v>
      </c>
      <c r="O8" s="112">
        <f t="shared" si="1"/>
        <v>7.0000000000000284E-2</v>
      </c>
      <c r="P8">
        <v>11.4746387949585</v>
      </c>
      <c r="Q8">
        <v>8.0172148785736237</v>
      </c>
      <c r="R8">
        <v>0</v>
      </c>
      <c r="S8">
        <v>2.0844758684291422</v>
      </c>
      <c r="T8">
        <v>11.023670458038733</v>
      </c>
      <c r="U8" s="114">
        <f t="shared" si="2"/>
        <v>32.599999999999994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6.3E-2</v>
      </c>
      <c r="C99" s="114">
        <f t="shared" ref="C99:U99" si="12">SUM(C3:C98)/4000</f>
        <v>1.395</v>
      </c>
      <c r="D99" s="114">
        <f t="shared" si="12"/>
        <v>4.8649999999999999E-2</v>
      </c>
      <c r="E99" s="114">
        <f t="shared" si="12"/>
        <v>0</v>
      </c>
      <c r="F99" s="114">
        <f t="shared" si="12"/>
        <v>1.458</v>
      </c>
      <c r="G99" s="114">
        <f t="shared" si="12"/>
        <v>4.8649999999999999E-2</v>
      </c>
      <c r="H99" s="114"/>
      <c r="I99" s="114">
        <f t="shared" si="12"/>
        <v>1.6924999999999999E-2</v>
      </c>
      <c r="J99" s="114">
        <f t="shared" si="12"/>
        <v>1.2E-2</v>
      </c>
      <c r="K99" s="114">
        <f t="shared" si="12"/>
        <v>0</v>
      </c>
      <c r="L99" s="114">
        <f t="shared" si="12"/>
        <v>3.1199999999999999E-3</v>
      </c>
      <c r="M99" s="114">
        <f t="shared" si="12"/>
        <v>1.6500000000000001E-2</v>
      </c>
      <c r="N99" s="114">
        <f t="shared" si="12"/>
        <v>4.8545000000000005E-2</v>
      </c>
      <c r="O99" s="114">
        <f t="shared" si="12"/>
        <v>1.0500000000000042E-4</v>
      </c>
      <c r="P99" s="114">
        <f t="shared" si="12"/>
        <v>1.696159852541395E-2</v>
      </c>
      <c r="Q99" s="114">
        <f t="shared" si="12"/>
        <v>1.202595881388465E-2</v>
      </c>
      <c r="R99" s="114">
        <f t="shared" si="12"/>
        <v>0</v>
      </c>
      <c r="S99" s="114">
        <f t="shared" si="12"/>
        <v>3.1267492916100086E-3</v>
      </c>
      <c r="T99" s="114">
        <f t="shared" si="12"/>
        <v>1.6535693369091393E-2</v>
      </c>
      <c r="U99" s="114">
        <f t="shared" si="12"/>
        <v>4.8649999999999992E-2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267.32000000000005</v>
      </c>
      <c r="E3">
        <f>BAWANA!AM3</f>
        <v>0</v>
      </c>
      <c r="F3">
        <f>(B3+C3)*0.8</f>
        <v>256</v>
      </c>
      <c r="G3">
        <f>(D3+E3)</f>
        <v>267.32000000000005</v>
      </c>
      <c r="H3" s="112"/>
      <c r="I3">
        <f>BRPL_EOD!AI3+BRPL_EOD!AJ3</f>
        <v>134.61000000000001</v>
      </c>
      <c r="J3">
        <f>BYPL_EOD!AI3+BYPL_EOD!AJ3</f>
        <v>47.41</v>
      </c>
      <c r="K3">
        <f>MES_EOD!AI3+MES_EOD!AJ3</f>
        <v>5</v>
      </c>
      <c r="L3">
        <f>NDMC_EOD!AI3+NDMC_EOD!AJ3</f>
        <v>23</v>
      </c>
      <c r="M3">
        <f>TPDDL_EOD!AI3+TPDDL_EOD!AJ3</f>
        <v>57.3</v>
      </c>
      <c r="N3">
        <f t="shared" ref="N3:N66" si="0">SUM(I3:M3)</f>
        <v>267.32</v>
      </c>
      <c r="O3" s="112">
        <f t="shared" ref="O3:O66" si="1">G3-N3</f>
        <v>0</v>
      </c>
      <c r="P3">
        <v>134.61000000000004</v>
      </c>
      <c r="Q3">
        <v>47.410000000000004</v>
      </c>
      <c r="R3">
        <v>5.0000000000000009</v>
      </c>
      <c r="S3">
        <v>23.000000000000004</v>
      </c>
      <c r="T3">
        <v>57.300000000000011</v>
      </c>
      <c r="U3" s="114">
        <f t="shared" ref="U3:U66" si="2">SUM(P3:T3)</f>
        <v>267.32000000000005</v>
      </c>
      <c r="V3" s="112">
        <f t="shared" ref="V3:V66" si="3">G3-U3</f>
        <v>0</v>
      </c>
      <c r="Y3">
        <f>BAWANA!AW3+BAWANA!AX3</f>
        <v>26.34</v>
      </c>
      <c r="Z3">
        <f>BAWANA!BD3+BAWANA!BE3</f>
        <v>26.34</v>
      </c>
      <c r="AA3">
        <f>BAWANA!X3+BAWANA!Y3</f>
        <v>26.34</v>
      </c>
      <c r="AB3">
        <f>BAWANA!AE3+BAWANA!AF3</f>
        <v>26.34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267.32000000000005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267.32000000000005</v>
      </c>
      <c r="H4" s="112"/>
      <c r="I4">
        <f>BRPL_EOD!AI4+BRPL_EOD!AJ4</f>
        <v>134.61000000000001</v>
      </c>
      <c r="J4">
        <f>BYPL_EOD!AI4+BYPL_EOD!AJ4</f>
        <v>47.41</v>
      </c>
      <c r="K4">
        <f>MES_EOD!AI4+MES_EOD!AJ4</f>
        <v>5</v>
      </c>
      <c r="L4">
        <f>NDMC_EOD!AI4+NDMC_EOD!AJ4</f>
        <v>23</v>
      </c>
      <c r="M4">
        <f>TPDDL_EOD!AI4+TPDDL_EOD!AJ4</f>
        <v>57.3</v>
      </c>
      <c r="N4">
        <f t="shared" si="0"/>
        <v>267.32</v>
      </c>
      <c r="O4" s="112">
        <f t="shared" si="1"/>
        <v>0</v>
      </c>
      <c r="P4">
        <v>134.61000000000004</v>
      </c>
      <c r="Q4">
        <v>47.410000000000004</v>
      </c>
      <c r="R4">
        <v>5.0000000000000009</v>
      </c>
      <c r="S4">
        <v>23.000000000000004</v>
      </c>
      <c r="T4">
        <v>57.300000000000011</v>
      </c>
      <c r="U4" s="114">
        <f t="shared" si="2"/>
        <v>267.32000000000005</v>
      </c>
      <c r="V4" s="112">
        <f t="shared" si="3"/>
        <v>0</v>
      </c>
      <c r="Y4">
        <f>BAWANA!AW4+BAWANA!AX4</f>
        <v>26.34</v>
      </c>
      <c r="Z4">
        <f>BAWANA!BD4+BAWANA!BE4</f>
        <v>26.34</v>
      </c>
      <c r="AA4">
        <f>BAWANA!X4+BAWANA!Y4</f>
        <v>26.34</v>
      </c>
      <c r="AB4">
        <f>BAWANA!AE4+BAWANA!AF4</f>
        <v>26.34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267.32000000000005</v>
      </c>
      <c r="E5">
        <f>BAWANA!AM5</f>
        <v>0</v>
      </c>
      <c r="F5">
        <f t="shared" si="4"/>
        <v>256</v>
      </c>
      <c r="G5">
        <f t="shared" si="5"/>
        <v>267.32000000000005</v>
      </c>
      <c r="H5" s="112"/>
      <c r="I5">
        <f>BRPL_EOD!AI5+BRPL_EOD!AJ5</f>
        <v>134.61000000000001</v>
      </c>
      <c r="J5">
        <f>BYPL_EOD!AI5+BYPL_EOD!AJ5</f>
        <v>47.41</v>
      </c>
      <c r="K5">
        <f>MES_EOD!AI5+MES_EOD!AJ5</f>
        <v>5</v>
      </c>
      <c r="L5">
        <f>NDMC_EOD!AI5+NDMC_EOD!AJ5</f>
        <v>23</v>
      </c>
      <c r="M5">
        <f>TPDDL_EOD!AI5+TPDDL_EOD!AJ5</f>
        <v>57.3</v>
      </c>
      <c r="N5">
        <f t="shared" si="0"/>
        <v>267.32</v>
      </c>
      <c r="O5" s="112">
        <f t="shared" si="1"/>
        <v>0</v>
      </c>
      <c r="P5">
        <v>134.61000000000004</v>
      </c>
      <c r="Q5">
        <v>47.410000000000004</v>
      </c>
      <c r="R5">
        <v>5.0000000000000009</v>
      </c>
      <c r="S5">
        <v>23.000000000000004</v>
      </c>
      <c r="T5">
        <v>57.300000000000011</v>
      </c>
      <c r="U5" s="114">
        <f t="shared" si="2"/>
        <v>267.32000000000005</v>
      </c>
      <c r="V5" s="112">
        <f t="shared" si="3"/>
        <v>0</v>
      </c>
      <c r="Y5">
        <f>BAWANA!AW5+BAWANA!AX5</f>
        <v>26.34</v>
      </c>
      <c r="Z5">
        <f>BAWANA!BD5+BAWANA!BE5</f>
        <v>26.34</v>
      </c>
      <c r="AA5">
        <f>BAWANA!X5+BAWANA!Y5</f>
        <v>26.34</v>
      </c>
      <c r="AB5">
        <f>BAWANA!AE5+BAWANA!AF5</f>
        <v>26.34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267.32000000000005</v>
      </c>
      <c r="E6">
        <f>BAWANA!AM6</f>
        <v>0</v>
      </c>
      <c r="F6">
        <f t="shared" si="4"/>
        <v>256</v>
      </c>
      <c r="G6">
        <f t="shared" si="5"/>
        <v>267.32000000000005</v>
      </c>
      <c r="H6" s="112"/>
      <c r="I6">
        <f>BRPL_EOD!AI6+BRPL_EOD!AJ6</f>
        <v>134.61000000000001</v>
      </c>
      <c r="J6">
        <f>BYPL_EOD!AI6+BYPL_EOD!AJ6</f>
        <v>47.41</v>
      </c>
      <c r="K6">
        <f>MES_EOD!AI6+MES_EOD!AJ6</f>
        <v>5</v>
      </c>
      <c r="L6">
        <f>NDMC_EOD!AI6+NDMC_EOD!AJ6</f>
        <v>23</v>
      </c>
      <c r="M6">
        <f>TPDDL_EOD!AI6+TPDDL_EOD!AJ6</f>
        <v>57.3</v>
      </c>
      <c r="N6">
        <f t="shared" si="0"/>
        <v>267.32</v>
      </c>
      <c r="O6" s="112">
        <f t="shared" si="1"/>
        <v>0</v>
      </c>
      <c r="P6">
        <v>134.61000000000004</v>
      </c>
      <c r="Q6">
        <v>47.410000000000004</v>
      </c>
      <c r="R6">
        <v>5.0000000000000009</v>
      </c>
      <c r="S6">
        <v>23.000000000000004</v>
      </c>
      <c r="T6">
        <v>57.300000000000011</v>
      </c>
      <c r="U6" s="114">
        <f t="shared" si="2"/>
        <v>267.32000000000005</v>
      </c>
      <c r="V6" s="112">
        <f t="shared" si="3"/>
        <v>0</v>
      </c>
      <c r="Y6">
        <f>BAWANA!AW6+BAWANA!AX6</f>
        <v>26.34</v>
      </c>
      <c r="Z6">
        <f>BAWANA!BD6+BAWANA!BE6</f>
        <v>26.34</v>
      </c>
      <c r="AA6">
        <f>BAWANA!X6+BAWANA!Y6</f>
        <v>26.34</v>
      </c>
      <c r="AB6">
        <f>BAWANA!AE6+BAWANA!AF6</f>
        <v>26.34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266.20000000000005</v>
      </c>
      <c r="E25">
        <f>BAWANA!AM25</f>
        <v>0</v>
      </c>
      <c r="F25">
        <f t="shared" si="4"/>
        <v>256</v>
      </c>
      <c r="G25">
        <f t="shared" si="5"/>
        <v>266.20000000000005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</v>
      </c>
      <c r="L25">
        <f>NDMC_EOD!AI25+NDMC_EOD!AJ25</f>
        <v>19.63</v>
      </c>
      <c r="M25">
        <f>TPDDL_EOD!AI25+TPDDL_EOD!AJ25</f>
        <v>58.52</v>
      </c>
      <c r="N25">
        <f t="shared" si="0"/>
        <v>266.19</v>
      </c>
      <c r="O25" s="112">
        <f t="shared" si="1"/>
        <v>1.0000000000047748E-2</v>
      </c>
      <c r="P25">
        <v>134.61000000000001</v>
      </c>
      <c r="Q25">
        <v>48.433689877521353</v>
      </c>
      <c r="R25">
        <v>5.000355910648647</v>
      </c>
      <c r="S25">
        <v>19.631495679183999</v>
      </c>
      <c r="T25">
        <v>58.524458532646051</v>
      </c>
      <c r="U25" s="114">
        <f t="shared" si="2"/>
        <v>266.20000000000005</v>
      </c>
      <c r="V25" s="112">
        <f t="shared" si="3"/>
        <v>0</v>
      </c>
      <c r="Y25">
        <f>BAWANA!AW25+BAWANA!AX25</f>
        <v>26.9</v>
      </c>
      <c r="Z25">
        <f>BAWANA!BD25+BAWANA!BE25</f>
        <v>26.9</v>
      </c>
      <c r="AA25">
        <f>BAWANA!X25+BAWANA!Y25</f>
        <v>26.9</v>
      </c>
      <c r="AB25">
        <f>BAWANA!AE25+BAWANA!AF25</f>
        <v>26.9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266.20000000000005</v>
      </c>
      <c r="E26">
        <f>BAWANA!AM26</f>
        <v>0</v>
      </c>
      <c r="F26">
        <f t="shared" si="4"/>
        <v>256</v>
      </c>
      <c r="G26">
        <f t="shared" si="5"/>
        <v>266.20000000000005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</v>
      </c>
      <c r="L26">
        <f>NDMC_EOD!AI26+NDMC_EOD!AJ26</f>
        <v>19.63</v>
      </c>
      <c r="M26">
        <f>TPDDL_EOD!AI26+TPDDL_EOD!AJ26</f>
        <v>58.52</v>
      </c>
      <c r="N26">
        <f t="shared" si="0"/>
        <v>266.19</v>
      </c>
      <c r="O26" s="112">
        <f t="shared" si="1"/>
        <v>1.0000000000047748E-2</v>
      </c>
      <c r="P26">
        <v>134.61000000000001</v>
      </c>
      <c r="Q26">
        <v>48.433689877521353</v>
      </c>
      <c r="R26">
        <v>5.000355910648647</v>
      </c>
      <c r="S26">
        <v>19.631495679183999</v>
      </c>
      <c r="T26">
        <v>58.524458532646051</v>
      </c>
      <c r="U26" s="114">
        <f t="shared" si="2"/>
        <v>266.20000000000005</v>
      </c>
      <c r="V26" s="112">
        <f t="shared" si="3"/>
        <v>0</v>
      </c>
      <c r="Y26">
        <f>BAWANA!AW26+BAWANA!AX26</f>
        <v>26.9</v>
      </c>
      <c r="Z26">
        <f>BAWANA!BD26+BAWANA!BE26</f>
        <v>26.9</v>
      </c>
      <c r="AA26">
        <f>BAWANA!X26+BAWANA!Y26</f>
        <v>26.9</v>
      </c>
      <c r="AB26">
        <f>BAWANA!AE26+BAWANA!AF26</f>
        <v>26.9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52.39</v>
      </c>
      <c r="N27">
        <f t="shared" si="0"/>
        <v>256</v>
      </c>
      <c r="O27" s="112">
        <f t="shared" si="1"/>
        <v>0</v>
      </c>
      <c r="P27">
        <v>134.61000000000001</v>
      </c>
      <c r="Q27">
        <v>45</v>
      </c>
      <c r="R27">
        <v>5</v>
      </c>
      <c r="S27">
        <v>19</v>
      </c>
      <c r="T27">
        <v>52.39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52.39</v>
      </c>
      <c r="N28">
        <f t="shared" si="0"/>
        <v>256</v>
      </c>
      <c r="O28" s="112">
        <f t="shared" si="1"/>
        <v>0</v>
      </c>
      <c r="P28">
        <v>134.61000000000001</v>
      </c>
      <c r="Q28">
        <v>45</v>
      </c>
      <c r="R28">
        <v>5</v>
      </c>
      <c r="S28">
        <v>19</v>
      </c>
      <c r="T28">
        <v>52.39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133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256</v>
      </c>
      <c r="O29" s="112">
        <f t="shared" si="1"/>
        <v>0</v>
      </c>
      <c r="P29">
        <v>133</v>
      </c>
      <c r="Q29">
        <v>45</v>
      </c>
      <c r="R29">
        <v>5</v>
      </c>
      <c r="S29">
        <v>23</v>
      </c>
      <c r="T29">
        <v>50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113.39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113.39</v>
      </c>
      <c r="Q30">
        <v>45</v>
      </c>
      <c r="R30">
        <v>5</v>
      </c>
      <c r="S30">
        <v>23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113.39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113.39</v>
      </c>
      <c r="Q31">
        <v>45</v>
      </c>
      <c r="R31">
        <v>5</v>
      </c>
      <c r="S31">
        <v>23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113.39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113.39</v>
      </c>
      <c r="Q32">
        <v>45</v>
      </c>
      <c r="R32">
        <v>5</v>
      </c>
      <c r="S32">
        <v>23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113.39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113.39</v>
      </c>
      <c r="Q33">
        <v>45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113.39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113.39</v>
      </c>
      <c r="Q34">
        <v>45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113.39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113.39</v>
      </c>
      <c r="Q35">
        <v>45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113.39</v>
      </c>
      <c r="J36">
        <f>BYPL_EOD!AI36+BYPL_EOD!AJ36</f>
        <v>45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113.39</v>
      </c>
      <c r="Q36">
        <v>45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113.39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113.39</v>
      </c>
      <c r="Q37">
        <v>45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113.39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113.39</v>
      </c>
      <c r="Q38">
        <v>45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113.39</v>
      </c>
      <c r="J39">
        <f>BYPL_EOD!AI39+BYPL_EOD!AJ39</f>
        <v>45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113.39</v>
      </c>
      <c r="Q39">
        <v>45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113.39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113.39</v>
      </c>
      <c r="Q40">
        <v>45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113.39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113.39</v>
      </c>
      <c r="Q41">
        <v>45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113.39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113.39</v>
      </c>
      <c r="Q42">
        <v>45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277.22000000000003</v>
      </c>
      <c r="E43">
        <f>BAWANA!AM43</f>
        <v>0</v>
      </c>
      <c r="F43">
        <f t="shared" si="4"/>
        <v>256</v>
      </c>
      <c r="G43">
        <f t="shared" si="5"/>
        <v>277.22000000000003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277.22000000000003</v>
      </c>
      <c r="O43" s="112">
        <f t="shared" si="1"/>
        <v>0</v>
      </c>
      <c r="P43">
        <v>134.61000000000001</v>
      </c>
      <c r="Q43">
        <v>45</v>
      </c>
      <c r="R43">
        <v>5</v>
      </c>
      <c r="S43">
        <v>23</v>
      </c>
      <c r="T43">
        <v>69.61</v>
      </c>
      <c r="U43" s="114">
        <f t="shared" si="2"/>
        <v>277.22000000000003</v>
      </c>
      <c r="V43" s="112">
        <f t="shared" si="3"/>
        <v>0</v>
      </c>
      <c r="Y43">
        <f>BAWANA!AW43+BAWANA!AX43</f>
        <v>32</v>
      </c>
      <c r="Z43">
        <f>BAWANA!BD43+BAWANA!BE43</f>
        <v>10.78</v>
      </c>
      <c r="AA43">
        <f>BAWANA!X43+BAWANA!Y43</f>
        <v>32</v>
      </c>
      <c r="AB43">
        <f>BAWANA!AE43+BAWANA!AF43</f>
        <v>10.78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277.22000000000003</v>
      </c>
      <c r="E44">
        <f>BAWANA!AM44</f>
        <v>0</v>
      </c>
      <c r="F44">
        <f t="shared" si="4"/>
        <v>256</v>
      </c>
      <c r="G44">
        <f t="shared" si="5"/>
        <v>277.22000000000003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277.22000000000003</v>
      </c>
      <c r="O44" s="112">
        <f t="shared" si="1"/>
        <v>0</v>
      </c>
      <c r="P44">
        <v>134.61000000000001</v>
      </c>
      <c r="Q44">
        <v>45</v>
      </c>
      <c r="R44">
        <v>5</v>
      </c>
      <c r="S44">
        <v>23</v>
      </c>
      <c r="T44">
        <v>69.61</v>
      </c>
      <c r="U44" s="114">
        <f t="shared" si="2"/>
        <v>277.22000000000003</v>
      </c>
      <c r="V44" s="112">
        <f t="shared" si="3"/>
        <v>0</v>
      </c>
      <c r="Y44">
        <f>BAWANA!AW44+BAWANA!AX44</f>
        <v>32</v>
      </c>
      <c r="Z44">
        <f>BAWANA!BD44+BAWANA!BE44</f>
        <v>10.78</v>
      </c>
      <c r="AA44">
        <f>BAWANA!X44+BAWANA!Y44</f>
        <v>32</v>
      </c>
      <c r="AB44">
        <f>BAWANA!AE44+BAWANA!AF44</f>
        <v>10.78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277.22000000000003</v>
      </c>
      <c r="E45">
        <f>BAWANA!AM45</f>
        <v>0</v>
      </c>
      <c r="F45">
        <f t="shared" si="4"/>
        <v>256</v>
      </c>
      <c r="G45">
        <f t="shared" si="5"/>
        <v>277.22000000000003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277.22000000000003</v>
      </c>
      <c r="O45" s="112">
        <f t="shared" si="1"/>
        <v>0</v>
      </c>
      <c r="P45">
        <v>134.61000000000001</v>
      </c>
      <c r="Q45">
        <v>45</v>
      </c>
      <c r="R45">
        <v>5</v>
      </c>
      <c r="S45">
        <v>23</v>
      </c>
      <c r="T45">
        <v>69.61</v>
      </c>
      <c r="U45" s="114">
        <f t="shared" si="2"/>
        <v>277.22000000000003</v>
      </c>
      <c r="V45" s="112">
        <f t="shared" si="3"/>
        <v>0</v>
      </c>
      <c r="Y45">
        <f>BAWANA!AW45+BAWANA!AX45</f>
        <v>32</v>
      </c>
      <c r="Z45">
        <f>BAWANA!BD45+BAWANA!BE45</f>
        <v>10.78</v>
      </c>
      <c r="AA45">
        <f>BAWANA!X45+BAWANA!Y45</f>
        <v>32</v>
      </c>
      <c r="AB45">
        <f>BAWANA!AE45+BAWANA!AF45</f>
        <v>10.78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277.22000000000003</v>
      </c>
      <c r="E46">
        <f>BAWANA!AM46</f>
        <v>0</v>
      </c>
      <c r="F46">
        <f t="shared" si="4"/>
        <v>256</v>
      </c>
      <c r="G46">
        <f t="shared" si="5"/>
        <v>277.22000000000003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277.22000000000003</v>
      </c>
      <c r="O46" s="112">
        <f t="shared" si="1"/>
        <v>0</v>
      </c>
      <c r="P46">
        <v>134.61000000000001</v>
      </c>
      <c r="Q46">
        <v>45</v>
      </c>
      <c r="R46">
        <v>5</v>
      </c>
      <c r="S46">
        <v>23</v>
      </c>
      <c r="T46">
        <v>69.61</v>
      </c>
      <c r="U46" s="114">
        <f t="shared" si="2"/>
        <v>277.22000000000003</v>
      </c>
      <c r="V46" s="112">
        <f t="shared" si="3"/>
        <v>0</v>
      </c>
      <c r="Y46">
        <f>BAWANA!AW46+BAWANA!AX46</f>
        <v>32</v>
      </c>
      <c r="Z46">
        <f>BAWANA!BD46+BAWANA!BE46</f>
        <v>10.78</v>
      </c>
      <c r="AA46">
        <f>BAWANA!X46+BAWANA!Y46</f>
        <v>32</v>
      </c>
      <c r="AB46">
        <f>BAWANA!AE46+BAWANA!AF46</f>
        <v>10.78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280.22000000000003</v>
      </c>
      <c r="E47">
        <f>BAWANA!AM47</f>
        <v>0</v>
      </c>
      <c r="F47">
        <f t="shared" si="4"/>
        <v>256</v>
      </c>
      <c r="G47">
        <f t="shared" si="5"/>
        <v>280.22000000000003</v>
      </c>
      <c r="H47" s="112"/>
      <c r="I47">
        <f>BRPL_EOD!AI47+BRPL_EOD!AJ47</f>
        <v>134.61000000000001</v>
      </c>
      <c r="J47">
        <f>BYPL_EOD!AI47+BYPL_EOD!AJ47</f>
        <v>55</v>
      </c>
      <c r="K47">
        <f>MES_EOD!AI47+MES_EOD!AJ47</f>
        <v>5</v>
      </c>
      <c r="L47">
        <f>NDMC_EOD!AI47+NDMC_EOD!AJ47</f>
        <v>16</v>
      </c>
      <c r="M47">
        <f>TPDDL_EOD!AI47+TPDDL_EOD!AJ47</f>
        <v>69.61</v>
      </c>
      <c r="N47">
        <f t="shared" si="0"/>
        <v>280.22000000000003</v>
      </c>
      <c r="O47" s="112">
        <f t="shared" si="1"/>
        <v>0</v>
      </c>
      <c r="P47">
        <v>134.61000000000001</v>
      </c>
      <c r="Q47">
        <v>55</v>
      </c>
      <c r="R47">
        <v>5</v>
      </c>
      <c r="S47">
        <v>16</v>
      </c>
      <c r="T47">
        <v>69.61</v>
      </c>
      <c r="U47" s="114">
        <f t="shared" si="2"/>
        <v>280.22000000000003</v>
      </c>
      <c r="V47" s="112">
        <f t="shared" si="3"/>
        <v>0</v>
      </c>
      <c r="Y47">
        <f>BAWANA!AW47+BAWANA!AX47</f>
        <v>19.89</v>
      </c>
      <c r="Z47">
        <f>BAWANA!BD47+BAWANA!BE47</f>
        <v>19.89</v>
      </c>
      <c r="AA47">
        <f>BAWANA!X47+BAWANA!Y47</f>
        <v>19.89</v>
      </c>
      <c r="AB47">
        <f>BAWANA!AE47+BAWANA!AF47</f>
        <v>19.89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280.22000000000003</v>
      </c>
      <c r="E48">
        <f>BAWANA!AM48</f>
        <v>0</v>
      </c>
      <c r="F48">
        <f t="shared" si="4"/>
        <v>256</v>
      </c>
      <c r="G48">
        <f t="shared" si="5"/>
        <v>280.22000000000003</v>
      </c>
      <c r="H48" s="112"/>
      <c r="I48">
        <f>BRPL_EOD!AI48+BRPL_EOD!AJ48</f>
        <v>134.61000000000001</v>
      </c>
      <c r="J48">
        <f>BYPL_EOD!AI48+BYPL_EOD!AJ48</f>
        <v>55</v>
      </c>
      <c r="K48">
        <f>MES_EOD!AI48+MES_EOD!AJ48</f>
        <v>5</v>
      </c>
      <c r="L48">
        <f>NDMC_EOD!AI48+NDMC_EOD!AJ48</f>
        <v>16</v>
      </c>
      <c r="M48">
        <f>TPDDL_EOD!AI48+TPDDL_EOD!AJ48</f>
        <v>69.61</v>
      </c>
      <c r="N48">
        <f t="shared" si="0"/>
        <v>280.22000000000003</v>
      </c>
      <c r="O48" s="112">
        <f t="shared" si="1"/>
        <v>0</v>
      </c>
      <c r="P48">
        <v>134.61000000000001</v>
      </c>
      <c r="Q48">
        <v>55</v>
      </c>
      <c r="R48">
        <v>5</v>
      </c>
      <c r="S48">
        <v>16</v>
      </c>
      <c r="T48">
        <v>69.61</v>
      </c>
      <c r="U48" s="114">
        <f t="shared" si="2"/>
        <v>280.22000000000003</v>
      </c>
      <c r="V48" s="112">
        <f t="shared" si="3"/>
        <v>0</v>
      </c>
      <c r="Y48">
        <f>BAWANA!AW48+BAWANA!AX48</f>
        <v>19.89</v>
      </c>
      <c r="Z48">
        <f>BAWANA!BD48+BAWANA!BE48</f>
        <v>19.89</v>
      </c>
      <c r="AA48">
        <f>BAWANA!X48+BAWANA!Y48</f>
        <v>19.89</v>
      </c>
      <c r="AB48">
        <f>BAWANA!AE48+BAWANA!AF48</f>
        <v>19.89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271.79999999999995</v>
      </c>
      <c r="E49">
        <f>BAWANA!AM49</f>
        <v>0</v>
      </c>
      <c r="F49">
        <f t="shared" si="4"/>
        <v>256</v>
      </c>
      <c r="G49">
        <f t="shared" si="5"/>
        <v>271.79999999999995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</v>
      </c>
      <c r="L49">
        <f>NDMC_EOD!AI49+NDMC_EOD!AJ49</f>
        <v>17.579999999999998</v>
      </c>
      <c r="M49">
        <f>TPDDL_EOD!AI49+TPDDL_EOD!AJ49</f>
        <v>69.61</v>
      </c>
      <c r="N49">
        <f t="shared" si="0"/>
        <v>271.8</v>
      </c>
      <c r="O49" s="112">
        <f t="shared" si="1"/>
        <v>0</v>
      </c>
      <c r="P49">
        <v>134.60999999999999</v>
      </c>
      <c r="Q49">
        <v>44.999999999999993</v>
      </c>
      <c r="R49">
        <v>4.9999999999999991</v>
      </c>
      <c r="S49">
        <v>17.579999999999995</v>
      </c>
      <c r="T49">
        <v>69.609999999999985</v>
      </c>
      <c r="U49" s="114">
        <f t="shared" si="2"/>
        <v>271.79999999999995</v>
      </c>
      <c r="V49" s="112">
        <f t="shared" si="3"/>
        <v>0</v>
      </c>
      <c r="Y49">
        <f>BAWANA!AW49+BAWANA!AX49</f>
        <v>24.1</v>
      </c>
      <c r="Z49">
        <f>BAWANA!BD49+BAWANA!BE49</f>
        <v>24.1</v>
      </c>
      <c r="AA49">
        <f>BAWANA!X49+BAWANA!Y49</f>
        <v>24.1</v>
      </c>
      <c r="AB49">
        <f>BAWANA!AE49+BAWANA!AF49</f>
        <v>24.1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271.79999999999995</v>
      </c>
      <c r="E50">
        <f>BAWANA!AM50</f>
        <v>0</v>
      </c>
      <c r="F50">
        <f t="shared" si="4"/>
        <v>256</v>
      </c>
      <c r="G50">
        <f t="shared" si="5"/>
        <v>271.79999999999995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</v>
      </c>
      <c r="L50">
        <f>NDMC_EOD!AI50+NDMC_EOD!AJ50</f>
        <v>17.579999999999998</v>
      </c>
      <c r="M50">
        <f>TPDDL_EOD!AI50+TPDDL_EOD!AJ50</f>
        <v>69.61</v>
      </c>
      <c r="N50">
        <f t="shared" si="0"/>
        <v>271.8</v>
      </c>
      <c r="O50" s="112">
        <f t="shared" si="1"/>
        <v>0</v>
      </c>
      <c r="P50">
        <v>134.60999999999999</v>
      </c>
      <c r="Q50">
        <v>44.999999999999993</v>
      </c>
      <c r="R50">
        <v>4.9999999999999991</v>
      </c>
      <c r="S50">
        <v>17.579999999999995</v>
      </c>
      <c r="T50">
        <v>69.609999999999985</v>
      </c>
      <c r="U50" s="114">
        <f t="shared" si="2"/>
        <v>271.79999999999995</v>
      </c>
      <c r="V50" s="112">
        <f t="shared" si="3"/>
        <v>0</v>
      </c>
      <c r="Y50">
        <f>BAWANA!AW50+BAWANA!AX50</f>
        <v>24.1</v>
      </c>
      <c r="Z50">
        <f>BAWANA!BD50+BAWANA!BE50</f>
        <v>24.1</v>
      </c>
      <c r="AA50">
        <f>BAWANA!X50+BAWANA!Y50</f>
        <v>24.1</v>
      </c>
      <c r="AB50">
        <f>BAWANA!AE50+BAWANA!AF50</f>
        <v>24.1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271.79999999999995</v>
      </c>
      <c r="E51">
        <f>BAWANA!AM51</f>
        <v>0</v>
      </c>
      <c r="F51">
        <f t="shared" si="4"/>
        <v>256</v>
      </c>
      <c r="G51">
        <f t="shared" si="5"/>
        <v>271.79999999999995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</v>
      </c>
      <c r="L51">
        <f>NDMC_EOD!AI51+NDMC_EOD!AJ51</f>
        <v>17.579999999999998</v>
      </c>
      <c r="M51">
        <f>TPDDL_EOD!AI51+TPDDL_EOD!AJ51</f>
        <v>69.61</v>
      </c>
      <c r="N51">
        <f t="shared" si="0"/>
        <v>271.8</v>
      </c>
      <c r="O51" s="112">
        <f t="shared" si="1"/>
        <v>0</v>
      </c>
      <c r="P51">
        <v>134.60999999999999</v>
      </c>
      <c r="Q51">
        <v>44.999999999999993</v>
      </c>
      <c r="R51">
        <v>4.9999999999999991</v>
      </c>
      <c r="S51">
        <v>17.579999999999995</v>
      </c>
      <c r="T51">
        <v>69.609999999999985</v>
      </c>
      <c r="U51" s="114">
        <f t="shared" si="2"/>
        <v>271.79999999999995</v>
      </c>
      <c r="V51" s="112">
        <f t="shared" si="3"/>
        <v>0</v>
      </c>
      <c r="Y51">
        <f>BAWANA!AW51+BAWANA!AX51</f>
        <v>24.1</v>
      </c>
      <c r="Z51">
        <f>BAWANA!BD51+BAWANA!BE51</f>
        <v>24.1</v>
      </c>
      <c r="AA51">
        <f>BAWANA!X51+BAWANA!Y51</f>
        <v>24.1</v>
      </c>
      <c r="AB51">
        <f>BAWANA!AE51+BAWANA!AF51</f>
        <v>24.1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266.20000000000005</v>
      </c>
      <c r="E52">
        <f>BAWANA!AM52</f>
        <v>0</v>
      </c>
      <c r="F52">
        <f t="shared" si="4"/>
        <v>256</v>
      </c>
      <c r="G52">
        <f t="shared" si="5"/>
        <v>266.20000000000005</v>
      </c>
      <c r="H52" s="112"/>
      <c r="I52">
        <f>BRPL_EOD!AI52+BRPL_EOD!AJ52</f>
        <v>134.61000000000001</v>
      </c>
      <c r="J52">
        <f>BYPL_EOD!AI52+BYPL_EOD!AJ52</f>
        <v>48.43</v>
      </c>
      <c r="K52">
        <f>MES_EOD!AI52+MES_EOD!AJ52</f>
        <v>5</v>
      </c>
      <c r="L52">
        <f>NDMC_EOD!AI52+NDMC_EOD!AJ52</f>
        <v>19.63</v>
      </c>
      <c r="M52">
        <f>TPDDL_EOD!AI52+TPDDL_EOD!AJ52</f>
        <v>58.52</v>
      </c>
      <c r="N52">
        <f t="shared" si="0"/>
        <v>266.19</v>
      </c>
      <c r="O52" s="112">
        <f t="shared" si="1"/>
        <v>1.0000000000047748E-2</v>
      </c>
      <c r="P52">
        <v>134.61000000000001</v>
      </c>
      <c r="Q52">
        <v>48.433689877521353</v>
      </c>
      <c r="R52">
        <v>5.000355910648647</v>
      </c>
      <c r="S52">
        <v>19.631495679183999</v>
      </c>
      <c r="T52">
        <v>58.524458532646051</v>
      </c>
      <c r="U52" s="114">
        <f t="shared" si="2"/>
        <v>266.20000000000005</v>
      </c>
      <c r="V52" s="112">
        <f t="shared" si="3"/>
        <v>0</v>
      </c>
      <c r="Y52">
        <f>BAWANA!AW52+BAWANA!AX52</f>
        <v>26.9</v>
      </c>
      <c r="Z52">
        <f>BAWANA!BD52+BAWANA!BE52</f>
        <v>26.9</v>
      </c>
      <c r="AA52">
        <f>BAWANA!X52+BAWANA!Y52</f>
        <v>26.9</v>
      </c>
      <c r="AB52">
        <f>BAWANA!AE52+BAWANA!AF52</f>
        <v>26.9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266.20000000000005</v>
      </c>
      <c r="E53">
        <f>BAWANA!AM53</f>
        <v>0</v>
      </c>
      <c r="F53">
        <f t="shared" si="4"/>
        <v>256</v>
      </c>
      <c r="G53">
        <f t="shared" si="5"/>
        <v>266.20000000000005</v>
      </c>
      <c r="H53" s="112"/>
      <c r="I53">
        <f>BRPL_EOD!AI53+BRPL_EOD!AJ53</f>
        <v>134.61000000000001</v>
      </c>
      <c r="J53">
        <f>BYPL_EOD!AI53+BYPL_EOD!AJ53</f>
        <v>48.43</v>
      </c>
      <c r="K53">
        <f>MES_EOD!AI53+MES_EOD!AJ53</f>
        <v>5</v>
      </c>
      <c r="L53">
        <f>NDMC_EOD!AI53+NDMC_EOD!AJ53</f>
        <v>19.63</v>
      </c>
      <c r="M53">
        <f>TPDDL_EOD!AI53+TPDDL_EOD!AJ53</f>
        <v>58.52</v>
      </c>
      <c r="N53">
        <f t="shared" si="0"/>
        <v>266.19</v>
      </c>
      <c r="O53" s="112">
        <f t="shared" si="1"/>
        <v>1.0000000000047748E-2</v>
      </c>
      <c r="P53">
        <v>134.61000000000001</v>
      </c>
      <c r="Q53">
        <v>48.433689877521353</v>
      </c>
      <c r="R53">
        <v>5.000355910648647</v>
      </c>
      <c r="S53">
        <v>19.631495679183999</v>
      </c>
      <c r="T53">
        <v>58.524458532646051</v>
      </c>
      <c r="U53" s="114">
        <f t="shared" si="2"/>
        <v>266.20000000000005</v>
      </c>
      <c r="V53" s="112">
        <f t="shared" si="3"/>
        <v>0</v>
      </c>
      <c r="Y53">
        <f>BAWANA!AW53+BAWANA!AX53</f>
        <v>26.9</v>
      </c>
      <c r="Z53">
        <f>BAWANA!BD53+BAWANA!BE53</f>
        <v>26.9</v>
      </c>
      <c r="AA53">
        <f>BAWANA!X53+BAWANA!Y53</f>
        <v>26.9</v>
      </c>
      <c r="AB53">
        <f>BAWANA!AE53+BAWANA!AF53</f>
        <v>26.9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266.20000000000005</v>
      </c>
      <c r="E54">
        <f>BAWANA!AM54</f>
        <v>0</v>
      </c>
      <c r="F54">
        <f t="shared" si="4"/>
        <v>256</v>
      </c>
      <c r="G54">
        <f t="shared" si="5"/>
        <v>266.20000000000005</v>
      </c>
      <c r="H54" s="112"/>
      <c r="I54">
        <f>BRPL_EOD!AI54+BRPL_EOD!AJ54</f>
        <v>134.61000000000001</v>
      </c>
      <c r="J54">
        <f>BYPL_EOD!AI54+BYPL_EOD!AJ54</f>
        <v>48.43</v>
      </c>
      <c r="K54">
        <f>MES_EOD!AI54+MES_EOD!AJ54</f>
        <v>5</v>
      </c>
      <c r="L54">
        <f>NDMC_EOD!AI54+NDMC_EOD!AJ54</f>
        <v>19.63</v>
      </c>
      <c r="M54">
        <f>TPDDL_EOD!AI54+TPDDL_EOD!AJ54</f>
        <v>58.52</v>
      </c>
      <c r="N54">
        <f t="shared" si="0"/>
        <v>266.19</v>
      </c>
      <c r="O54" s="112">
        <f t="shared" si="1"/>
        <v>1.0000000000047748E-2</v>
      </c>
      <c r="P54">
        <v>134.61000000000001</v>
      </c>
      <c r="Q54">
        <v>48.433689877521353</v>
      </c>
      <c r="R54">
        <v>5.000355910648647</v>
      </c>
      <c r="S54">
        <v>19.631495679183999</v>
      </c>
      <c r="T54">
        <v>58.524458532646051</v>
      </c>
      <c r="U54" s="114">
        <f t="shared" si="2"/>
        <v>266.20000000000005</v>
      </c>
      <c r="V54" s="112">
        <f t="shared" si="3"/>
        <v>0</v>
      </c>
      <c r="Y54">
        <f>BAWANA!AW54+BAWANA!AX54</f>
        <v>26.9</v>
      </c>
      <c r="Z54">
        <f>BAWANA!BD54+BAWANA!BE54</f>
        <v>26.9</v>
      </c>
      <c r="AA54">
        <f>BAWANA!X54+BAWANA!Y54</f>
        <v>26.9</v>
      </c>
      <c r="AB54">
        <f>BAWANA!AE54+BAWANA!AF54</f>
        <v>26.9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266.20000000000005</v>
      </c>
      <c r="E55">
        <f>BAWANA!AM55</f>
        <v>0</v>
      </c>
      <c r="F55">
        <f t="shared" si="4"/>
        <v>256</v>
      </c>
      <c r="G55">
        <f t="shared" si="5"/>
        <v>266.20000000000005</v>
      </c>
      <c r="H55" s="112"/>
      <c r="I55">
        <f>BRPL_EOD!AI55+BRPL_EOD!AJ55</f>
        <v>134.61000000000001</v>
      </c>
      <c r="J55">
        <f>BYPL_EOD!AI55+BYPL_EOD!AJ55</f>
        <v>48.43</v>
      </c>
      <c r="K55">
        <f>MES_EOD!AI55+MES_EOD!AJ55</f>
        <v>5</v>
      </c>
      <c r="L55">
        <f>NDMC_EOD!AI55+NDMC_EOD!AJ55</f>
        <v>19.63</v>
      </c>
      <c r="M55">
        <f>TPDDL_EOD!AI55+TPDDL_EOD!AJ55</f>
        <v>58.52</v>
      </c>
      <c r="N55">
        <f t="shared" si="0"/>
        <v>266.19</v>
      </c>
      <c r="O55" s="112">
        <f t="shared" si="1"/>
        <v>1.0000000000047748E-2</v>
      </c>
      <c r="P55">
        <v>134.61000000000001</v>
      </c>
      <c r="Q55">
        <v>48.433689877521353</v>
      </c>
      <c r="R55">
        <v>5.000355910648647</v>
      </c>
      <c r="S55">
        <v>19.631495679183999</v>
      </c>
      <c r="T55">
        <v>58.524458532646051</v>
      </c>
      <c r="U55" s="114">
        <f t="shared" si="2"/>
        <v>266.20000000000005</v>
      </c>
      <c r="V55" s="112">
        <f t="shared" si="3"/>
        <v>0</v>
      </c>
      <c r="Y55">
        <f>BAWANA!AW55+BAWANA!AX55</f>
        <v>26.9</v>
      </c>
      <c r="Z55">
        <f>BAWANA!BD55+BAWANA!BE55</f>
        <v>26.9</v>
      </c>
      <c r="AA55">
        <f>BAWANA!X55+BAWANA!Y55</f>
        <v>26.9</v>
      </c>
      <c r="AB55">
        <f>BAWANA!AE55+BAWANA!AF55</f>
        <v>26.9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266.20000000000005</v>
      </c>
      <c r="E56">
        <f>BAWANA!AM56</f>
        <v>0</v>
      </c>
      <c r="F56">
        <f t="shared" si="4"/>
        <v>256</v>
      </c>
      <c r="G56">
        <f t="shared" si="5"/>
        <v>266.20000000000005</v>
      </c>
      <c r="H56" s="112"/>
      <c r="I56">
        <f>BRPL_EOD!AI56+BRPL_EOD!AJ56</f>
        <v>134.61000000000001</v>
      </c>
      <c r="J56">
        <f>BYPL_EOD!AI56+BYPL_EOD!AJ56</f>
        <v>48.43</v>
      </c>
      <c r="K56">
        <f>MES_EOD!AI56+MES_EOD!AJ56</f>
        <v>5</v>
      </c>
      <c r="L56">
        <f>NDMC_EOD!AI56+NDMC_EOD!AJ56</f>
        <v>19.63</v>
      </c>
      <c r="M56">
        <f>TPDDL_EOD!AI56+TPDDL_EOD!AJ56</f>
        <v>58.52</v>
      </c>
      <c r="N56">
        <f t="shared" si="0"/>
        <v>266.19</v>
      </c>
      <c r="O56" s="112">
        <f t="shared" si="1"/>
        <v>1.0000000000047748E-2</v>
      </c>
      <c r="P56">
        <v>134.61000000000001</v>
      </c>
      <c r="Q56">
        <v>48.433689877521353</v>
      </c>
      <c r="R56">
        <v>5.000355910648647</v>
      </c>
      <c r="S56">
        <v>19.631495679183999</v>
      </c>
      <c r="T56">
        <v>58.524458532646051</v>
      </c>
      <c r="U56" s="114">
        <f t="shared" si="2"/>
        <v>266.20000000000005</v>
      </c>
      <c r="V56" s="112">
        <f t="shared" si="3"/>
        <v>0</v>
      </c>
      <c r="Y56">
        <f>BAWANA!AW56+BAWANA!AX56</f>
        <v>26.9</v>
      </c>
      <c r="Z56">
        <f>BAWANA!BD56+BAWANA!BE56</f>
        <v>26.9</v>
      </c>
      <c r="AA56">
        <f>BAWANA!X56+BAWANA!Y56</f>
        <v>26.9</v>
      </c>
      <c r="AB56">
        <f>BAWANA!AE56+BAWANA!AF56</f>
        <v>26.9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266.20000000000005</v>
      </c>
      <c r="E57">
        <f>BAWANA!AM57</f>
        <v>0</v>
      </c>
      <c r="F57">
        <f t="shared" si="4"/>
        <v>256</v>
      </c>
      <c r="G57">
        <f t="shared" si="5"/>
        <v>266.20000000000005</v>
      </c>
      <c r="H57" s="112"/>
      <c r="I57">
        <f>BRPL_EOD!AI57+BRPL_EOD!AJ57</f>
        <v>134.61000000000001</v>
      </c>
      <c r="J57">
        <f>BYPL_EOD!AI57+BYPL_EOD!AJ57</f>
        <v>48.43</v>
      </c>
      <c r="K57">
        <f>MES_EOD!AI57+MES_EOD!AJ57</f>
        <v>5</v>
      </c>
      <c r="L57">
        <f>NDMC_EOD!AI57+NDMC_EOD!AJ57</f>
        <v>19.63</v>
      </c>
      <c r="M57">
        <f>TPDDL_EOD!AI57+TPDDL_EOD!AJ57</f>
        <v>58.52</v>
      </c>
      <c r="N57">
        <f t="shared" si="0"/>
        <v>266.19</v>
      </c>
      <c r="O57" s="112">
        <f t="shared" si="1"/>
        <v>1.0000000000047748E-2</v>
      </c>
      <c r="P57">
        <v>134.61000000000001</v>
      </c>
      <c r="Q57">
        <v>48.433689877521353</v>
      </c>
      <c r="R57">
        <v>5.000355910648647</v>
      </c>
      <c r="S57">
        <v>19.631495679183999</v>
      </c>
      <c r="T57">
        <v>58.524458532646051</v>
      </c>
      <c r="U57" s="114">
        <f t="shared" si="2"/>
        <v>266.20000000000005</v>
      </c>
      <c r="V57" s="112">
        <f t="shared" si="3"/>
        <v>0</v>
      </c>
      <c r="Y57">
        <f>BAWANA!AW57+BAWANA!AX57</f>
        <v>26.9</v>
      </c>
      <c r="Z57">
        <f>BAWANA!BD57+BAWANA!BE57</f>
        <v>26.9</v>
      </c>
      <c r="AA57">
        <f>BAWANA!X57+BAWANA!Y57</f>
        <v>26.9</v>
      </c>
      <c r="AB57">
        <f>BAWANA!AE57+BAWANA!AF57</f>
        <v>26.9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266.20000000000005</v>
      </c>
      <c r="E58">
        <f>BAWANA!AM58</f>
        <v>0</v>
      </c>
      <c r="F58">
        <f t="shared" si="4"/>
        <v>256</v>
      </c>
      <c r="G58">
        <f t="shared" si="5"/>
        <v>266.20000000000005</v>
      </c>
      <c r="H58" s="112"/>
      <c r="I58">
        <f>BRPL_EOD!AI58+BRPL_EOD!AJ58</f>
        <v>134.61000000000001</v>
      </c>
      <c r="J58">
        <f>BYPL_EOD!AI58+BYPL_EOD!AJ58</f>
        <v>48.43</v>
      </c>
      <c r="K58">
        <f>MES_EOD!AI58+MES_EOD!AJ58</f>
        <v>5</v>
      </c>
      <c r="L58">
        <f>NDMC_EOD!AI58+NDMC_EOD!AJ58</f>
        <v>19.63</v>
      </c>
      <c r="M58">
        <f>TPDDL_EOD!AI58+TPDDL_EOD!AJ58</f>
        <v>58.52</v>
      </c>
      <c r="N58">
        <f t="shared" si="0"/>
        <v>266.19</v>
      </c>
      <c r="O58" s="112">
        <f t="shared" si="1"/>
        <v>1.0000000000047748E-2</v>
      </c>
      <c r="P58">
        <v>134.61000000000001</v>
      </c>
      <c r="Q58">
        <v>48.433689877521353</v>
      </c>
      <c r="R58">
        <v>5.000355910648647</v>
      </c>
      <c r="S58">
        <v>19.631495679183999</v>
      </c>
      <c r="T58">
        <v>58.524458532646051</v>
      </c>
      <c r="U58" s="114">
        <f t="shared" si="2"/>
        <v>266.20000000000005</v>
      </c>
      <c r="V58" s="112">
        <f t="shared" si="3"/>
        <v>0</v>
      </c>
      <c r="Y58">
        <f>BAWANA!AW58+BAWANA!AX58</f>
        <v>26.9</v>
      </c>
      <c r="Z58">
        <f>BAWANA!BD58+BAWANA!BE58</f>
        <v>26.9</v>
      </c>
      <c r="AA58">
        <f>BAWANA!X58+BAWANA!Y58</f>
        <v>26.9</v>
      </c>
      <c r="AB58">
        <f>BAWANA!AE58+BAWANA!AF58</f>
        <v>26.9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266.20000000000005</v>
      </c>
      <c r="E59">
        <f>BAWANA!AM59</f>
        <v>0</v>
      </c>
      <c r="F59">
        <f t="shared" si="4"/>
        <v>256</v>
      </c>
      <c r="G59">
        <f t="shared" si="5"/>
        <v>266.20000000000005</v>
      </c>
      <c r="H59" s="112"/>
      <c r="I59">
        <f>BRPL_EOD!AI59+BRPL_EOD!AJ59</f>
        <v>134.61000000000001</v>
      </c>
      <c r="J59">
        <f>BYPL_EOD!AI59+BYPL_EOD!AJ59</f>
        <v>48.43</v>
      </c>
      <c r="K59">
        <f>MES_EOD!AI59+MES_EOD!AJ59</f>
        <v>5</v>
      </c>
      <c r="L59">
        <f>NDMC_EOD!AI59+NDMC_EOD!AJ59</f>
        <v>19.63</v>
      </c>
      <c r="M59">
        <f>TPDDL_EOD!AI59+TPDDL_EOD!AJ59</f>
        <v>58.52</v>
      </c>
      <c r="N59">
        <f t="shared" si="0"/>
        <v>266.19</v>
      </c>
      <c r="O59" s="112">
        <f t="shared" si="1"/>
        <v>1.0000000000047748E-2</v>
      </c>
      <c r="P59">
        <v>134.61000000000001</v>
      </c>
      <c r="Q59">
        <v>48.433689877521353</v>
      </c>
      <c r="R59">
        <v>5.000355910648647</v>
      </c>
      <c r="S59">
        <v>19.631495679183999</v>
      </c>
      <c r="T59">
        <v>58.524458532646051</v>
      </c>
      <c r="U59" s="114">
        <f t="shared" si="2"/>
        <v>266.20000000000005</v>
      </c>
      <c r="V59" s="112">
        <f t="shared" si="3"/>
        <v>0</v>
      </c>
      <c r="Y59">
        <f>BAWANA!AW59+BAWANA!AX59</f>
        <v>26.9</v>
      </c>
      <c r="Z59">
        <f>BAWANA!BD59+BAWANA!BE59</f>
        <v>26.9</v>
      </c>
      <c r="AA59">
        <f>BAWANA!X59+BAWANA!Y59</f>
        <v>26.9</v>
      </c>
      <c r="AB59">
        <f>BAWANA!AE59+BAWANA!AF59</f>
        <v>26.9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266.20000000000005</v>
      </c>
      <c r="E60">
        <f>BAWANA!AM60</f>
        <v>0</v>
      </c>
      <c r="F60">
        <f t="shared" si="4"/>
        <v>256</v>
      </c>
      <c r="G60">
        <f t="shared" si="5"/>
        <v>266.20000000000005</v>
      </c>
      <c r="H60" s="112"/>
      <c r="I60">
        <f>BRPL_EOD!AI60+BRPL_EOD!AJ60</f>
        <v>134.61000000000001</v>
      </c>
      <c r="J60">
        <f>BYPL_EOD!AI60+BYPL_EOD!AJ60</f>
        <v>48.43</v>
      </c>
      <c r="K60">
        <f>MES_EOD!AI60+MES_EOD!AJ60</f>
        <v>5</v>
      </c>
      <c r="L60">
        <f>NDMC_EOD!AI60+NDMC_EOD!AJ60</f>
        <v>19.63</v>
      </c>
      <c r="M60">
        <f>TPDDL_EOD!AI60+TPDDL_EOD!AJ60</f>
        <v>58.52</v>
      </c>
      <c r="N60">
        <f t="shared" si="0"/>
        <v>266.19</v>
      </c>
      <c r="O60" s="112">
        <f t="shared" si="1"/>
        <v>1.0000000000047748E-2</v>
      </c>
      <c r="P60">
        <v>134.61000000000001</v>
      </c>
      <c r="Q60">
        <v>48.433689877521353</v>
      </c>
      <c r="R60">
        <v>5.000355910648647</v>
      </c>
      <c r="S60">
        <v>19.631495679183999</v>
      </c>
      <c r="T60">
        <v>58.524458532646051</v>
      </c>
      <c r="U60" s="114">
        <f t="shared" si="2"/>
        <v>266.20000000000005</v>
      </c>
      <c r="V60" s="112">
        <f t="shared" si="3"/>
        <v>0</v>
      </c>
      <c r="Y60">
        <f>BAWANA!AW60+BAWANA!AX60</f>
        <v>26.9</v>
      </c>
      <c r="Z60">
        <f>BAWANA!BD60+BAWANA!BE60</f>
        <v>26.9</v>
      </c>
      <c r="AA60">
        <f>BAWANA!X60+BAWANA!Y60</f>
        <v>26.9</v>
      </c>
      <c r="AB60">
        <f>BAWANA!AE60+BAWANA!AF60</f>
        <v>26.9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266.20000000000005</v>
      </c>
      <c r="E61">
        <f>BAWANA!AM61</f>
        <v>0</v>
      </c>
      <c r="F61">
        <f t="shared" si="4"/>
        <v>256</v>
      </c>
      <c r="G61">
        <f t="shared" si="5"/>
        <v>266.20000000000005</v>
      </c>
      <c r="H61" s="112"/>
      <c r="I61">
        <f>BRPL_EOD!AI61+BRPL_EOD!AJ61</f>
        <v>134.61000000000001</v>
      </c>
      <c r="J61">
        <f>BYPL_EOD!AI61+BYPL_EOD!AJ61</f>
        <v>48.43</v>
      </c>
      <c r="K61">
        <f>MES_EOD!AI61+MES_EOD!AJ61</f>
        <v>5</v>
      </c>
      <c r="L61">
        <f>NDMC_EOD!AI61+NDMC_EOD!AJ61</f>
        <v>19.63</v>
      </c>
      <c r="M61">
        <f>TPDDL_EOD!AI61+TPDDL_EOD!AJ61</f>
        <v>58.52</v>
      </c>
      <c r="N61">
        <f t="shared" si="0"/>
        <v>266.19</v>
      </c>
      <c r="O61" s="112">
        <f t="shared" si="1"/>
        <v>1.0000000000047748E-2</v>
      </c>
      <c r="P61">
        <v>134.61000000000001</v>
      </c>
      <c r="Q61">
        <v>48.433689877521353</v>
      </c>
      <c r="R61">
        <v>5.000355910648647</v>
      </c>
      <c r="S61">
        <v>19.631495679183999</v>
      </c>
      <c r="T61">
        <v>58.524458532646051</v>
      </c>
      <c r="U61" s="114">
        <f t="shared" si="2"/>
        <v>266.20000000000005</v>
      </c>
      <c r="V61" s="112">
        <f t="shared" si="3"/>
        <v>0</v>
      </c>
      <c r="Y61">
        <f>BAWANA!AW61+BAWANA!AX61</f>
        <v>26.9</v>
      </c>
      <c r="Z61">
        <f>BAWANA!BD61+BAWANA!BE61</f>
        <v>26.9</v>
      </c>
      <c r="AA61">
        <f>BAWANA!X61+BAWANA!Y61</f>
        <v>26.9</v>
      </c>
      <c r="AB61">
        <f>BAWANA!AE61+BAWANA!AF61</f>
        <v>26.9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266.20000000000005</v>
      </c>
      <c r="E62">
        <f>BAWANA!AM62</f>
        <v>0</v>
      </c>
      <c r="F62">
        <f t="shared" si="4"/>
        <v>256</v>
      </c>
      <c r="G62">
        <f t="shared" si="5"/>
        <v>266.20000000000005</v>
      </c>
      <c r="H62" s="112"/>
      <c r="I62">
        <f>BRPL_EOD!AI62+BRPL_EOD!AJ62</f>
        <v>134.61000000000001</v>
      </c>
      <c r="J62">
        <f>BYPL_EOD!AI62+BYPL_EOD!AJ62</f>
        <v>48.43</v>
      </c>
      <c r="K62">
        <f>MES_EOD!AI62+MES_EOD!AJ62</f>
        <v>5</v>
      </c>
      <c r="L62">
        <f>NDMC_EOD!AI62+NDMC_EOD!AJ62</f>
        <v>19.63</v>
      </c>
      <c r="M62">
        <f>TPDDL_EOD!AI62+TPDDL_EOD!AJ62</f>
        <v>58.52</v>
      </c>
      <c r="N62">
        <f t="shared" si="0"/>
        <v>266.19</v>
      </c>
      <c r="O62" s="112">
        <f t="shared" si="1"/>
        <v>1.0000000000047748E-2</v>
      </c>
      <c r="P62">
        <v>134.61000000000001</v>
      </c>
      <c r="Q62">
        <v>48.433689877521353</v>
      </c>
      <c r="R62">
        <v>5.000355910648647</v>
      </c>
      <c r="S62">
        <v>19.631495679183999</v>
      </c>
      <c r="T62">
        <v>58.524458532646051</v>
      </c>
      <c r="U62" s="114">
        <f t="shared" si="2"/>
        <v>266.20000000000005</v>
      </c>
      <c r="V62" s="112">
        <f t="shared" si="3"/>
        <v>0</v>
      </c>
      <c r="Y62">
        <f>BAWANA!AW62+BAWANA!AX62</f>
        <v>26.9</v>
      </c>
      <c r="Z62">
        <f>BAWANA!BD62+BAWANA!BE62</f>
        <v>26.9</v>
      </c>
      <c r="AA62">
        <f>BAWANA!X62+BAWANA!Y62</f>
        <v>26.9</v>
      </c>
      <c r="AB62">
        <f>BAWANA!AE62+BAWANA!AF62</f>
        <v>26.9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266.20000000000005</v>
      </c>
      <c r="E63">
        <f>BAWANA!AM63</f>
        <v>0</v>
      </c>
      <c r="F63">
        <f t="shared" si="4"/>
        <v>256</v>
      </c>
      <c r="G63">
        <f t="shared" si="5"/>
        <v>266.20000000000005</v>
      </c>
      <c r="H63" s="112"/>
      <c r="I63">
        <f>BRPL_EOD!AI63+BRPL_EOD!AJ63</f>
        <v>134.61000000000001</v>
      </c>
      <c r="J63">
        <f>BYPL_EOD!AI63+BYPL_EOD!AJ63</f>
        <v>48.43</v>
      </c>
      <c r="K63">
        <f>MES_EOD!AI63+MES_EOD!AJ63</f>
        <v>5</v>
      </c>
      <c r="L63">
        <f>NDMC_EOD!AI63+NDMC_EOD!AJ63</f>
        <v>19.63</v>
      </c>
      <c r="M63">
        <f>TPDDL_EOD!AI63+TPDDL_EOD!AJ63</f>
        <v>58.52</v>
      </c>
      <c r="N63">
        <f t="shared" si="0"/>
        <v>266.19</v>
      </c>
      <c r="O63" s="112">
        <f t="shared" si="1"/>
        <v>1.0000000000047748E-2</v>
      </c>
      <c r="P63">
        <v>134.61000000000001</v>
      </c>
      <c r="Q63">
        <v>48.433689877521353</v>
      </c>
      <c r="R63">
        <v>5.000355910648647</v>
      </c>
      <c r="S63">
        <v>19.631495679183999</v>
      </c>
      <c r="T63">
        <v>58.524458532646051</v>
      </c>
      <c r="U63" s="114">
        <f t="shared" si="2"/>
        <v>266.20000000000005</v>
      </c>
      <c r="V63" s="112">
        <f t="shared" si="3"/>
        <v>0</v>
      </c>
      <c r="Y63">
        <f>BAWANA!AW63+BAWANA!AX63</f>
        <v>26.9</v>
      </c>
      <c r="Z63">
        <f>BAWANA!BD63+BAWANA!BE63</f>
        <v>26.9</v>
      </c>
      <c r="AA63">
        <f>BAWANA!X63+BAWANA!Y63</f>
        <v>26.9</v>
      </c>
      <c r="AB63">
        <f>BAWANA!AE63+BAWANA!AF63</f>
        <v>26.9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266.20000000000005</v>
      </c>
      <c r="E64">
        <f>BAWANA!AM64</f>
        <v>0</v>
      </c>
      <c r="F64">
        <f t="shared" si="4"/>
        <v>256</v>
      </c>
      <c r="G64">
        <f t="shared" si="5"/>
        <v>266.20000000000005</v>
      </c>
      <c r="H64" s="112"/>
      <c r="I64">
        <f>BRPL_EOD!AI64+BRPL_EOD!AJ64</f>
        <v>134.61000000000001</v>
      </c>
      <c r="J64">
        <f>BYPL_EOD!AI64+BYPL_EOD!AJ64</f>
        <v>48.43</v>
      </c>
      <c r="K64">
        <f>MES_EOD!AI64+MES_EOD!AJ64</f>
        <v>5</v>
      </c>
      <c r="L64">
        <f>NDMC_EOD!AI64+NDMC_EOD!AJ64</f>
        <v>19.63</v>
      </c>
      <c r="M64">
        <f>TPDDL_EOD!AI64+TPDDL_EOD!AJ64</f>
        <v>58.52</v>
      </c>
      <c r="N64">
        <f t="shared" si="0"/>
        <v>266.19</v>
      </c>
      <c r="O64" s="112">
        <f t="shared" si="1"/>
        <v>1.0000000000047748E-2</v>
      </c>
      <c r="P64">
        <v>134.61000000000001</v>
      </c>
      <c r="Q64">
        <v>48.433689877521353</v>
      </c>
      <c r="R64">
        <v>5.000355910648647</v>
      </c>
      <c r="S64">
        <v>19.631495679183999</v>
      </c>
      <c r="T64">
        <v>58.524458532646051</v>
      </c>
      <c r="U64" s="114">
        <f t="shared" si="2"/>
        <v>266.20000000000005</v>
      </c>
      <c r="V64" s="112">
        <f t="shared" si="3"/>
        <v>0</v>
      </c>
      <c r="Y64">
        <f>BAWANA!AW64+BAWANA!AX64</f>
        <v>26.9</v>
      </c>
      <c r="Z64">
        <f>BAWANA!BD64+BAWANA!BE64</f>
        <v>26.9</v>
      </c>
      <c r="AA64">
        <f>BAWANA!X64+BAWANA!Y64</f>
        <v>26.9</v>
      </c>
      <c r="AB64">
        <f>BAWANA!AE64+BAWANA!AF64</f>
        <v>26.9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266.20000000000005</v>
      </c>
      <c r="E65">
        <f>BAWANA!AM65</f>
        <v>0</v>
      </c>
      <c r="F65">
        <f t="shared" si="4"/>
        <v>256</v>
      </c>
      <c r="G65">
        <f t="shared" si="5"/>
        <v>266.20000000000005</v>
      </c>
      <c r="H65" s="112"/>
      <c r="I65">
        <f>BRPL_EOD!AI65+BRPL_EOD!AJ65</f>
        <v>134.61000000000001</v>
      </c>
      <c r="J65">
        <f>BYPL_EOD!AI65+BYPL_EOD!AJ65</f>
        <v>48.43</v>
      </c>
      <c r="K65">
        <f>MES_EOD!AI65+MES_EOD!AJ65</f>
        <v>5</v>
      </c>
      <c r="L65">
        <f>NDMC_EOD!AI65+NDMC_EOD!AJ65</f>
        <v>19.63</v>
      </c>
      <c r="M65">
        <f>TPDDL_EOD!AI65+TPDDL_EOD!AJ65</f>
        <v>58.52</v>
      </c>
      <c r="N65">
        <f t="shared" si="0"/>
        <v>266.19</v>
      </c>
      <c r="O65" s="112">
        <f t="shared" si="1"/>
        <v>1.0000000000047748E-2</v>
      </c>
      <c r="P65">
        <v>134.61000000000001</v>
      </c>
      <c r="Q65">
        <v>48.433689877521353</v>
      </c>
      <c r="R65">
        <v>5.000355910648647</v>
      </c>
      <c r="S65">
        <v>19.631495679183999</v>
      </c>
      <c r="T65">
        <v>58.524458532646051</v>
      </c>
      <c r="U65" s="114">
        <f t="shared" si="2"/>
        <v>266.20000000000005</v>
      </c>
      <c r="V65" s="112">
        <f t="shared" si="3"/>
        <v>0</v>
      </c>
      <c r="Y65">
        <f>BAWANA!AW65+BAWANA!AX65</f>
        <v>26.9</v>
      </c>
      <c r="Z65">
        <f>BAWANA!BD65+BAWANA!BE65</f>
        <v>26.9</v>
      </c>
      <c r="AA65">
        <f>BAWANA!X65+BAWANA!Y65</f>
        <v>26.9</v>
      </c>
      <c r="AB65">
        <f>BAWANA!AE65+BAWANA!AF65</f>
        <v>26.9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266.20000000000005</v>
      </c>
      <c r="E66">
        <f>BAWANA!AM66</f>
        <v>0</v>
      </c>
      <c r="F66">
        <f t="shared" si="4"/>
        <v>256</v>
      </c>
      <c r="G66">
        <f t="shared" si="5"/>
        <v>266.20000000000005</v>
      </c>
      <c r="H66" s="112"/>
      <c r="I66">
        <f>BRPL_EOD!AI66+BRPL_EOD!AJ66</f>
        <v>134.61000000000001</v>
      </c>
      <c r="J66">
        <f>BYPL_EOD!AI66+BYPL_EOD!AJ66</f>
        <v>48.43</v>
      </c>
      <c r="K66">
        <f>MES_EOD!AI66+MES_EOD!AJ66</f>
        <v>5</v>
      </c>
      <c r="L66">
        <f>NDMC_EOD!AI66+NDMC_EOD!AJ66</f>
        <v>19.63</v>
      </c>
      <c r="M66">
        <f>TPDDL_EOD!AI66+TPDDL_EOD!AJ66</f>
        <v>58.52</v>
      </c>
      <c r="N66">
        <f t="shared" si="0"/>
        <v>266.19</v>
      </c>
      <c r="O66" s="112">
        <f t="shared" si="1"/>
        <v>1.0000000000047748E-2</v>
      </c>
      <c r="P66">
        <v>134.61000000000001</v>
      </c>
      <c r="Q66">
        <v>48.433689877521353</v>
      </c>
      <c r="R66">
        <v>5.000355910648647</v>
      </c>
      <c r="S66">
        <v>19.631495679183999</v>
      </c>
      <c r="T66">
        <v>58.524458532646051</v>
      </c>
      <c r="U66" s="114">
        <f t="shared" si="2"/>
        <v>266.20000000000005</v>
      </c>
      <c r="V66" s="112">
        <f t="shared" si="3"/>
        <v>0</v>
      </c>
      <c r="Y66">
        <f>BAWANA!AW66+BAWANA!AX66</f>
        <v>26.9</v>
      </c>
      <c r="Z66">
        <f>BAWANA!BD66+BAWANA!BE66</f>
        <v>26.9</v>
      </c>
      <c r="AA66">
        <f>BAWANA!X66+BAWANA!Y66</f>
        <v>26.9</v>
      </c>
      <c r="AB66">
        <f>BAWANA!AE66+BAWANA!AF66</f>
        <v>26.9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266.20000000000005</v>
      </c>
      <c r="E67">
        <f>BAWANA!AM67</f>
        <v>0</v>
      </c>
      <c r="F67">
        <f t="shared" si="4"/>
        <v>256</v>
      </c>
      <c r="G67">
        <f t="shared" si="5"/>
        <v>266.20000000000005</v>
      </c>
      <c r="H67" s="112"/>
      <c r="I67">
        <f>BRPL_EOD!AI67+BRPL_EOD!AJ67</f>
        <v>134.61000000000001</v>
      </c>
      <c r="J67">
        <f>BYPL_EOD!AI67+BYPL_EOD!AJ67</f>
        <v>48.43</v>
      </c>
      <c r="K67">
        <f>MES_EOD!AI67+MES_EOD!AJ67</f>
        <v>5</v>
      </c>
      <c r="L67">
        <f>NDMC_EOD!AI67+NDMC_EOD!AJ67</f>
        <v>19.63</v>
      </c>
      <c r="M67">
        <f>TPDDL_EOD!AI67+TPDDL_EOD!AJ67</f>
        <v>58.52</v>
      </c>
      <c r="N67">
        <f t="shared" ref="N67:N98" si="7">SUM(I67:M67)</f>
        <v>266.19</v>
      </c>
      <c r="O67" s="112">
        <f t="shared" ref="O67:O98" si="8">G67-N67</f>
        <v>1.0000000000047748E-2</v>
      </c>
      <c r="P67">
        <v>134.61000000000001</v>
      </c>
      <c r="Q67">
        <v>48.433689877521353</v>
      </c>
      <c r="R67">
        <v>5.000355910648647</v>
      </c>
      <c r="S67">
        <v>19.631495679183999</v>
      </c>
      <c r="T67">
        <v>58.524458532646051</v>
      </c>
      <c r="U67" s="114">
        <f t="shared" ref="U67:U98" si="9">SUM(P67:T67)</f>
        <v>266.20000000000005</v>
      </c>
      <c r="V67" s="112">
        <f t="shared" ref="V67:V99" si="10">G67-U67</f>
        <v>0</v>
      </c>
      <c r="Y67">
        <f>BAWANA!AW67+BAWANA!AX67</f>
        <v>26.9</v>
      </c>
      <c r="Z67">
        <f>BAWANA!BD67+BAWANA!BE67</f>
        <v>26.9</v>
      </c>
      <c r="AA67">
        <f>BAWANA!X67+BAWANA!Y67</f>
        <v>26.9</v>
      </c>
      <c r="AB67">
        <f>BAWANA!AE67+BAWANA!AF67</f>
        <v>26.9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266.20000000000005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266.20000000000005</v>
      </c>
      <c r="H68" s="112"/>
      <c r="I68">
        <f>BRPL_EOD!AI68+BRPL_EOD!AJ68</f>
        <v>134.61000000000001</v>
      </c>
      <c r="J68">
        <f>BYPL_EOD!AI68+BYPL_EOD!AJ68</f>
        <v>48.43</v>
      </c>
      <c r="K68">
        <f>MES_EOD!AI68+MES_EOD!AJ68</f>
        <v>5</v>
      </c>
      <c r="L68">
        <f>NDMC_EOD!AI68+NDMC_EOD!AJ68</f>
        <v>19.63</v>
      </c>
      <c r="M68">
        <f>TPDDL_EOD!AI68+TPDDL_EOD!AJ68</f>
        <v>58.52</v>
      </c>
      <c r="N68">
        <f t="shared" si="7"/>
        <v>266.19</v>
      </c>
      <c r="O68" s="112">
        <f t="shared" si="8"/>
        <v>1.0000000000047748E-2</v>
      </c>
      <c r="P68">
        <v>134.61000000000001</v>
      </c>
      <c r="Q68">
        <v>48.433689877521353</v>
      </c>
      <c r="R68">
        <v>5.000355910648647</v>
      </c>
      <c r="S68">
        <v>19.631495679183999</v>
      </c>
      <c r="T68">
        <v>58.524458532646051</v>
      </c>
      <c r="U68" s="114">
        <f t="shared" si="9"/>
        <v>266.20000000000005</v>
      </c>
      <c r="V68" s="112">
        <f t="shared" si="10"/>
        <v>0</v>
      </c>
      <c r="Y68">
        <f>BAWANA!AW68+BAWANA!AX68</f>
        <v>26.9</v>
      </c>
      <c r="Z68">
        <f>BAWANA!BD68+BAWANA!BE68</f>
        <v>26.9</v>
      </c>
      <c r="AA68">
        <f>BAWANA!X68+BAWANA!Y68</f>
        <v>26.9</v>
      </c>
      <c r="AB68">
        <f>BAWANA!AE68+BAWANA!AF68</f>
        <v>26.9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267.32000000000005</v>
      </c>
      <c r="E69">
        <f>BAWANA!AM69</f>
        <v>0</v>
      </c>
      <c r="F69">
        <f t="shared" si="11"/>
        <v>256</v>
      </c>
      <c r="G69">
        <f t="shared" si="12"/>
        <v>267.32000000000005</v>
      </c>
      <c r="H69" s="112"/>
      <c r="I69">
        <f>BRPL_EOD!AI69+BRPL_EOD!AJ69</f>
        <v>134.61000000000001</v>
      </c>
      <c r="J69">
        <f>BYPL_EOD!AI69+BYPL_EOD!AJ69</f>
        <v>47.41</v>
      </c>
      <c r="K69">
        <f>MES_EOD!AI69+MES_EOD!AJ69</f>
        <v>5</v>
      </c>
      <c r="L69">
        <f>NDMC_EOD!AI69+NDMC_EOD!AJ69</f>
        <v>23</v>
      </c>
      <c r="M69">
        <f>TPDDL_EOD!AI69+TPDDL_EOD!AJ69</f>
        <v>57.3</v>
      </c>
      <c r="N69">
        <f t="shared" si="7"/>
        <v>267.32</v>
      </c>
      <c r="O69" s="112">
        <f t="shared" si="8"/>
        <v>0</v>
      </c>
      <c r="P69">
        <v>134.61000000000004</v>
      </c>
      <c r="Q69">
        <v>47.410000000000004</v>
      </c>
      <c r="R69">
        <v>5.0000000000000009</v>
      </c>
      <c r="S69">
        <v>23.000000000000004</v>
      </c>
      <c r="T69">
        <v>57.300000000000011</v>
      </c>
      <c r="U69" s="114">
        <f t="shared" si="9"/>
        <v>267.32000000000005</v>
      </c>
      <c r="V69" s="112">
        <f t="shared" si="10"/>
        <v>0</v>
      </c>
      <c r="Y69">
        <f>BAWANA!AW69+BAWANA!AX69</f>
        <v>26.34</v>
      </c>
      <c r="Z69">
        <f>BAWANA!BD69+BAWANA!BE69</f>
        <v>26.34</v>
      </c>
      <c r="AA69">
        <f>BAWANA!X69+BAWANA!Y69</f>
        <v>26.34</v>
      </c>
      <c r="AB69">
        <f>BAWANA!AE69+BAWANA!AF69</f>
        <v>26.34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267.32000000000005</v>
      </c>
      <c r="E70">
        <f>BAWANA!AM70</f>
        <v>0</v>
      </c>
      <c r="F70">
        <f t="shared" si="11"/>
        <v>256</v>
      </c>
      <c r="G70">
        <f t="shared" si="12"/>
        <v>267.32000000000005</v>
      </c>
      <c r="H70" s="112"/>
      <c r="I70">
        <f>BRPL_EOD!AI70+BRPL_EOD!AJ70</f>
        <v>134.61000000000001</v>
      </c>
      <c r="J70">
        <f>BYPL_EOD!AI70+BYPL_EOD!AJ70</f>
        <v>47.41</v>
      </c>
      <c r="K70">
        <f>MES_EOD!AI70+MES_EOD!AJ70</f>
        <v>5</v>
      </c>
      <c r="L70">
        <f>NDMC_EOD!AI70+NDMC_EOD!AJ70</f>
        <v>23</v>
      </c>
      <c r="M70">
        <f>TPDDL_EOD!AI70+TPDDL_EOD!AJ70</f>
        <v>57.3</v>
      </c>
      <c r="N70">
        <f t="shared" si="7"/>
        <v>267.32</v>
      </c>
      <c r="O70" s="112">
        <f t="shared" si="8"/>
        <v>0</v>
      </c>
      <c r="P70">
        <v>134.61000000000004</v>
      </c>
      <c r="Q70">
        <v>47.410000000000004</v>
      </c>
      <c r="R70">
        <v>5.0000000000000009</v>
      </c>
      <c r="S70">
        <v>23.000000000000004</v>
      </c>
      <c r="T70">
        <v>57.300000000000011</v>
      </c>
      <c r="U70" s="114">
        <f t="shared" si="9"/>
        <v>267.32000000000005</v>
      </c>
      <c r="V70" s="112">
        <f t="shared" si="10"/>
        <v>0</v>
      </c>
      <c r="Y70">
        <f>BAWANA!AW70+BAWANA!AX70</f>
        <v>26.34</v>
      </c>
      <c r="Z70">
        <f>BAWANA!BD70+BAWANA!BE70</f>
        <v>26.34</v>
      </c>
      <c r="AA70">
        <f>BAWANA!X70+BAWANA!Y70</f>
        <v>26.34</v>
      </c>
      <c r="AB70">
        <f>BAWANA!AE70+BAWANA!AF70</f>
        <v>26.34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267.32000000000005</v>
      </c>
      <c r="E71">
        <f>BAWANA!AM71</f>
        <v>0</v>
      </c>
      <c r="F71">
        <f t="shared" si="11"/>
        <v>256</v>
      </c>
      <c r="G71">
        <f t="shared" si="12"/>
        <v>267.32000000000005</v>
      </c>
      <c r="H71" s="112"/>
      <c r="I71">
        <f>BRPL_EOD!AI71+BRPL_EOD!AJ71</f>
        <v>134.61000000000001</v>
      </c>
      <c r="J71">
        <f>BYPL_EOD!AI71+BYPL_EOD!AJ71</f>
        <v>47.41</v>
      </c>
      <c r="K71">
        <f>MES_EOD!AI71+MES_EOD!AJ71</f>
        <v>5</v>
      </c>
      <c r="L71">
        <f>NDMC_EOD!AI71+NDMC_EOD!AJ71</f>
        <v>23</v>
      </c>
      <c r="M71">
        <f>TPDDL_EOD!AI71+TPDDL_EOD!AJ71</f>
        <v>57.3</v>
      </c>
      <c r="N71">
        <f t="shared" si="7"/>
        <v>267.32</v>
      </c>
      <c r="O71" s="112">
        <f t="shared" si="8"/>
        <v>0</v>
      </c>
      <c r="P71">
        <v>134.61000000000004</v>
      </c>
      <c r="Q71">
        <v>47.410000000000004</v>
      </c>
      <c r="R71">
        <v>5.0000000000000009</v>
      </c>
      <c r="S71">
        <v>23.000000000000004</v>
      </c>
      <c r="T71">
        <v>57.300000000000011</v>
      </c>
      <c r="U71" s="114">
        <f t="shared" si="9"/>
        <v>267.32000000000005</v>
      </c>
      <c r="V71" s="112">
        <f t="shared" si="10"/>
        <v>0</v>
      </c>
      <c r="Y71">
        <f>BAWANA!AW71+BAWANA!AX71</f>
        <v>26.34</v>
      </c>
      <c r="Z71">
        <f>BAWANA!BD71+BAWANA!BE71</f>
        <v>26.34</v>
      </c>
      <c r="AA71">
        <f>BAWANA!X71+BAWANA!Y71</f>
        <v>26.34</v>
      </c>
      <c r="AB71">
        <f>BAWANA!AE71+BAWANA!AF71</f>
        <v>26.34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267.32000000000005</v>
      </c>
      <c r="E72">
        <f>BAWANA!AM72</f>
        <v>0</v>
      </c>
      <c r="F72">
        <f t="shared" si="11"/>
        <v>256</v>
      </c>
      <c r="G72">
        <f t="shared" si="12"/>
        <v>267.32000000000005</v>
      </c>
      <c r="H72" s="112"/>
      <c r="I72">
        <f>BRPL_EOD!AI72+BRPL_EOD!AJ72</f>
        <v>134.61000000000001</v>
      </c>
      <c r="J72">
        <f>BYPL_EOD!AI72+BYPL_EOD!AJ72</f>
        <v>47.41</v>
      </c>
      <c r="K72">
        <f>MES_EOD!AI72+MES_EOD!AJ72</f>
        <v>5</v>
      </c>
      <c r="L72">
        <f>NDMC_EOD!AI72+NDMC_EOD!AJ72</f>
        <v>23</v>
      </c>
      <c r="M72">
        <f>TPDDL_EOD!AI72+TPDDL_EOD!AJ72</f>
        <v>57.3</v>
      </c>
      <c r="N72">
        <f t="shared" si="7"/>
        <v>267.32</v>
      </c>
      <c r="O72" s="112">
        <f t="shared" si="8"/>
        <v>0</v>
      </c>
      <c r="P72">
        <v>134.61000000000004</v>
      </c>
      <c r="Q72">
        <v>47.410000000000004</v>
      </c>
      <c r="R72">
        <v>5.0000000000000009</v>
      </c>
      <c r="S72">
        <v>23.000000000000004</v>
      </c>
      <c r="T72">
        <v>57.300000000000011</v>
      </c>
      <c r="U72" s="114">
        <f t="shared" si="9"/>
        <v>267.32000000000005</v>
      </c>
      <c r="V72" s="112">
        <f t="shared" si="10"/>
        <v>0</v>
      </c>
      <c r="Y72">
        <f>BAWANA!AW72+BAWANA!AX72</f>
        <v>26.34</v>
      </c>
      <c r="Z72">
        <f>BAWANA!BD72+BAWANA!BE72</f>
        <v>26.34</v>
      </c>
      <c r="AA72">
        <f>BAWANA!X72+BAWANA!Y72</f>
        <v>26.34</v>
      </c>
      <c r="AB72">
        <f>BAWANA!AE72+BAWANA!AF72</f>
        <v>26.34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267.32000000000005</v>
      </c>
      <c r="E73">
        <f>BAWANA!AM73</f>
        <v>0</v>
      </c>
      <c r="F73">
        <f t="shared" si="11"/>
        <v>256</v>
      </c>
      <c r="G73">
        <f t="shared" si="12"/>
        <v>267.32000000000005</v>
      </c>
      <c r="H73" s="112"/>
      <c r="I73">
        <f>BRPL_EOD!AI73+BRPL_EOD!AJ73</f>
        <v>134.61000000000001</v>
      </c>
      <c r="J73">
        <f>BYPL_EOD!AI73+BYPL_EOD!AJ73</f>
        <v>47.41</v>
      </c>
      <c r="K73">
        <f>MES_EOD!AI73+MES_EOD!AJ73</f>
        <v>5</v>
      </c>
      <c r="L73">
        <f>NDMC_EOD!AI73+NDMC_EOD!AJ73</f>
        <v>23</v>
      </c>
      <c r="M73">
        <f>TPDDL_EOD!AI73+TPDDL_EOD!AJ73</f>
        <v>57.3</v>
      </c>
      <c r="N73">
        <f t="shared" si="7"/>
        <v>267.32</v>
      </c>
      <c r="O73" s="112">
        <f t="shared" si="8"/>
        <v>0</v>
      </c>
      <c r="P73">
        <v>134.61000000000004</v>
      </c>
      <c r="Q73">
        <v>47.410000000000004</v>
      </c>
      <c r="R73">
        <v>5.0000000000000009</v>
      </c>
      <c r="S73">
        <v>23.000000000000004</v>
      </c>
      <c r="T73">
        <v>57.300000000000011</v>
      </c>
      <c r="U73" s="114">
        <f t="shared" si="9"/>
        <v>267.32000000000005</v>
      </c>
      <c r="V73" s="112">
        <f t="shared" si="10"/>
        <v>0</v>
      </c>
      <c r="Y73">
        <f>BAWANA!AW73+BAWANA!AX73</f>
        <v>26.34</v>
      </c>
      <c r="Z73">
        <f>BAWANA!BD73+BAWANA!BE73</f>
        <v>26.34</v>
      </c>
      <c r="AA73">
        <f>BAWANA!X73+BAWANA!Y73</f>
        <v>26.34</v>
      </c>
      <c r="AB73">
        <f>BAWANA!AE73+BAWANA!AF73</f>
        <v>26.34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277.22000000000003</v>
      </c>
      <c r="E74">
        <f>BAWANA!AM74</f>
        <v>0</v>
      </c>
      <c r="F74">
        <f t="shared" si="11"/>
        <v>256</v>
      </c>
      <c r="G74">
        <f t="shared" si="12"/>
        <v>277.22000000000003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277.22000000000003</v>
      </c>
      <c r="O74" s="112">
        <f t="shared" si="8"/>
        <v>0</v>
      </c>
      <c r="P74">
        <v>134.61000000000001</v>
      </c>
      <c r="Q74">
        <v>45</v>
      </c>
      <c r="R74">
        <v>5</v>
      </c>
      <c r="S74">
        <v>23</v>
      </c>
      <c r="T74">
        <v>69.61</v>
      </c>
      <c r="U74" s="114">
        <f t="shared" si="9"/>
        <v>277.22000000000003</v>
      </c>
      <c r="V74" s="112">
        <f t="shared" si="10"/>
        <v>0</v>
      </c>
      <c r="Y74">
        <f>BAWANA!AW74+BAWANA!AX74</f>
        <v>21.39</v>
      </c>
      <c r="Z74">
        <f>BAWANA!BD74+BAWANA!BE74</f>
        <v>21.39</v>
      </c>
      <c r="AA74">
        <f>BAWANA!X74+BAWANA!Y74</f>
        <v>21.39</v>
      </c>
      <c r="AB74">
        <f>BAWANA!AE74+BAWANA!AF74</f>
        <v>21.39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262.8</v>
      </c>
      <c r="E75">
        <f>BAWANA!AM75</f>
        <v>0</v>
      </c>
      <c r="F75">
        <f t="shared" si="11"/>
        <v>256</v>
      </c>
      <c r="G75">
        <f t="shared" si="12"/>
        <v>262.8</v>
      </c>
      <c r="H75" s="112"/>
      <c r="I75">
        <f>BRPL_EOD!AI75+BRPL_EOD!AJ75</f>
        <v>134.61000000000001</v>
      </c>
      <c r="J75">
        <f>BYPL_EOD!AI75+BYPL_EOD!AJ75</f>
        <v>45.37</v>
      </c>
      <c r="K75">
        <f>MES_EOD!AI75+MES_EOD!AJ75</f>
        <v>5</v>
      </c>
      <c r="L75">
        <f>NDMC_EOD!AI75+NDMC_EOD!AJ75</f>
        <v>23</v>
      </c>
      <c r="M75">
        <f>TPDDL_EOD!AI75+TPDDL_EOD!AJ75</f>
        <v>54.82</v>
      </c>
      <c r="N75">
        <f t="shared" si="7"/>
        <v>262.8</v>
      </c>
      <c r="O75" s="112">
        <f t="shared" si="8"/>
        <v>0</v>
      </c>
      <c r="P75">
        <v>134.61000000000001</v>
      </c>
      <c r="Q75">
        <v>45.37</v>
      </c>
      <c r="R75">
        <v>5</v>
      </c>
      <c r="S75">
        <v>23</v>
      </c>
      <c r="T75">
        <v>54.82</v>
      </c>
      <c r="U75" s="114">
        <f t="shared" si="9"/>
        <v>262.8</v>
      </c>
      <c r="V75" s="112">
        <f t="shared" si="10"/>
        <v>0</v>
      </c>
      <c r="Y75">
        <f>BAWANA!AW75+BAWANA!AX75</f>
        <v>25.2</v>
      </c>
      <c r="Z75">
        <f>BAWANA!BD75+BAWANA!BE75</f>
        <v>32</v>
      </c>
      <c r="AA75">
        <f>BAWANA!X75+BAWANA!Y75</f>
        <v>25.2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262.8</v>
      </c>
      <c r="E76">
        <f>BAWANA!AM76</f>
        <v>0</v>
      </c>
      <c r="F76">
        <f t="shared" si="11"/>
        <v>256</v>
      </c>
      <c r="G76">
        <f t="shared" si="12"/>
        <v>262.8</v>
      </c>
      <c r="H76" s="112"/>
      <c r="I76">
        <f>BRPL_EOD!AI76+BRPL_EOD!AJ76</f>
        <v>134.61000000000001</v>
      </c>
      <c r="J76">
        <f>BYPL_EOD!AI76+BYPL_EOD!AJ76</f>
        <v>45.37</v>
      </c>
      <c r="K76">
        <f>MES_EOD!AI76+MES_EOD!AJ76</f>
        <v>5</v>
      </c>
      <c r="L76">
        <f>NDMC_EOD!AI76+NDMC_EOD!AJ76</f>
        <v>23</v>
      </c>
      <c r="M76">
        <f>TPDDL_EOD!AI76+TPDDL_EOD!AJ76</f>
        <v>54.82</v>
      </c>
      <c r="N76">
        <f t="shared" si="7"/>
        <v>262.8</v>
      </c>
      <c r="O76" s="112">
        <f t="shared" si="8"/>
        <v>0</v>
      </c>
      <c r="P76">
        <v>134.61000000000001</v>
      </c>
      <c r="Q76">
        <v>45.37</v>
      </c>
      <c r="R76">
        <v>5</v>
      </c>
      <c r="S76">
        <v>23</v>
      </c>
      <c r="T76">
        <v>54.82</v>
      </c>
      <c r="U76" s="114">
        <f t="shared" si="9"/>
        <v>262.8</v>
      </c>
      <c r="V76" s="112">
        <f t="shared" si="10"/>
        <v>0</v>
      </c>
      <c r="Y76">
        <f>BAWANA!AW76+BAWANA!AX76</f>
        <v>25.2</v>
      </c>
      <c r="Z76">
        <f>BAWANA!BD76+BAWANA!BE76</f>
        <v>32</v>
      </c>
      <c r="AA76">
        <f>BAWANA!X76+BAWANA!Y76</f>
        <v>25.2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262.8</v>
      </c>
      <c r="E77">
        <f>BAWANA!AM77</f>
        <v>0</v>
      </c>
      <c r="F77">
        <f t="shared" si="11"/>
        <v>256</v>
      </c>
      <c r="G77">
        <f t="shared" si="12"/>
        <v>262.8</v>
      </c>
      <c r="H77" s="112"/>
      <c r="I77">
        <f>BRPL_EOD!AI77+BRPL_EOD!AJ77</f>
        <v>134.61000000000001</v>
      </c>
      <c r="J77">
        <f>BYPL_EOD!AI77+BYPL_EOD!AJ77</f>
        <v>45.37</v>
      </c>
      <c r="K77">
        <f>MES_EOD!AI77+MES_EOD!AJ77</f>
        <v>5</v>
      </c>
      <c r="L77">
        <f>NDMC_EOD!AI77+NDMC_EOD!AJ77</f>
        <v>23</v>
      </c>
      <c r="M77">
        <f>TPDDL_EOD!AI77+TPDDL_EOD!AJ77</f>
        <v>54.82</v>
      </c>
      <c r="N77">
        <f t="shared" si="7"/>
        <v>262.8</v>
      </c>
      <c r="O77" s="112">
        <f t="shared" si="8"/>
        <v>0</v>
      </c>
      <c r="P77">
        <v>134.61000000000001</v>
      </c>
      <c r="Q77">
        <v>45.37</v>
      </c>
      <c r="R77">
        <v>5</v>
      </c>
      <c r="S77">
        <v>23</v>
      </c>
      <c r="T77">
        <v>54.82</v>
      </c>
      <c r="U77" s="114">
        <f t="shared" si="9"/>
        <v>262.8</v>
      </c>
      <c r="V77" s="112">
        <f t="shared" si="10"/>
        <v>0</v>
      </c>
      <c r="Y77">
        <f>BAWANA!AW77+BAWANA!AX77</f>
        <v>25.2</v>
      </c>
      <c r="Z77">
        <f>BAWANA!BD77+BAWANA!BE77</f>
        <v>32</v>
      </c>
      <c r="AA77">
        <f>BAWANA!X77+BAWANA!Y77</f>
        <v>25.2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262.8</v>
      </c>
      <c r="E78">
        <f>BAWANA!AM78</f>
        <v>0</v>
      </c>
      <c r="F78">
        <f t="shared" si="11"/>
        <v>256</v>
      </c>
      <c r="G78">
        <f t="shared" si="12"/>
        <v>262.8</v>
      </c>
      <c r="H78" s="112"/>
      <c r="I78">
        <f>BRPL_EOD!AI78+BRPL_EOD!AJ78</f>
        <v>134.61000000000001</v>
      </c>
      <c r="J78">
        <f>BYPL_EOD!AI78+BYPL_EOD!AJ78</f>
        <v>45.37</v>
      </c>
      <c r="K78">
        <f>MES_EOD!AI78+MES_EOD!AJ78</f>
        <v>5</v>
      </c>
      <c r="L78">
        <f>NDMC_EOD!AI78+NDMC_EOD!AJ78</f>
        <v>23</v>
      </c>
      <c r="M78">
        <f>TPDDL_EOD!AI78+TPDDL_EOD!AJ78</f>
        <v>54.82</v>
      </c>
      <c r="N78">
        <f t="shared" si="7"/>
        <v>262.8</v>
      </c>
      <c r="O78" s="112">
        <f t="shared" si="8"/>
        <v>0</v>
      </c>
      <c r="P78">
        <v>134.61000000000001</v>
      </c>
      <c r="Q78">
        <v>45.37</v>
      </c>
      <c r="R78">
        <v>5</v>
      </c>
      <c r="S78">
        <v>23</v>
      </c>
      <c r="T78">
        <v>54.82</v>
      </c>
      <c r="U78" s="114">
        <f t="shared" si="9"/>
        <v>262.8</v>
      </c>
      <c r="V78" s="112">
        <f t="shared" si="10"/>
        <v>0</v>
      </c>
      <c r="Y78">
        <f>BAWANA!AW78+BAWANA!AX78</f>
        <v>25.2</v>
      </c>
      <c r="Z78">
        <f>BAWANA!BD78+BAWANA!BE78</f>
        <v>32</v>
      </c>
      <c r="AA78">
        <f>BAWANA!X78+BAWANA!Y78</f>
        <v>25.2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267.32000000000005</v>
      </c>
      <c r="E79">
        <f>BAWANA!AM79</f>
        <v>0</v>
      </c>
      <c r="F79">
        <f t="shared" si="11"/>
        <v>256</v>
      </c>
      <c r="G79">
        <f t="shared" si="12"/>
        <v>267.32000000000005</v>
      </c>
      <c r="H79" s="112"/>
      <c r="I79">
        <f>BRPL_EOD!AI79+BRPL_EOD!AJ79</f>
        <v>134.61000000000001</v>
      </c>
      <c r="J79">
        <f>BYPL_EOD!AI79+BYPL_EOD!AJ79</f>
        <v>47.41</v>
      </c>
      <c r="K79">
        <f>MES_EOD!AI79+MES_EOD!AJ79</f>
        <v>5</v>
      </c>
      <c r="L79">
        <f>NDMC_EOD!AI79+NDMC_EOD!AJ79</f>
        <v>23</v>
      </c>
      <c r="M79">
        <f>TPDDL_EOD!AI79+TPDDL_EOD!AJ79</f>
        <v>57.3</v>
      </c>
      <c r="N79">
        <f t="shared" si="7"/>
        <v>267.32</v>
      </c>
      <c r="O79" s="112">
        <f t="shared" si="8"/>
        <v>0</v>
      </c>
      <c r="P79">
        <v>134.61000000000004</v>
      </c>
      <c r="Q79">
        <v>47.410000000000004</v>
      </c>
      <c r="R79">
        <v>5.0000000000000009</v>
      </c>
      <c r="S79">
        <v>23.000000000000004</v>
      </c>
      <c r="T79">
        <v>57.300000000000011</v>
      </c>
      <c r="U79" s="114">
        <f t="shared" si="9"/>
        <v>267.32000000000005</v>
      </c>
      <c r="V79" s="112">
        <f t="shared" si="10"/>
        <v>0</v>
      </c>
      <c r="Y79">
        <f>BAWANA!AW79+BAWANA!AX79</f>
        <v>26.34</v>
      </c>
      <c r="Z79">
        <f>BAWANA!BD79+BAWANA!BE79</f>
        <v>26.34</v>
      </c>
      <c r="AA79">
        <f>BAWANA!X79+BAWANA!Y79</f>
        <v>26.34</v>
      </c>
      <c r="AB79">
        <f>BAWANA!AE79+BAWANA!AF79</f>
        <v>26.34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267.32000000000005</v>
      </c>
      <c r="E80">
        <f>BAWANA!AM80</f>
        <v>0</v>
      </c>
      <c r="F80">
        <f t="shared" si="11"/>
        <v>256</v>
      </c>
      <c r="G80">
        <f t="shared" si="12"/>
        <v>267.32000000000005</v>
      </c>
      <c r="H80" s="112"/>
      <c r="I80">
        <f>BRPL_EOD!AI80+BRPL_EOD!AJ80</f>
        <v>134.61000000000001</v>
      </c>
      <c r="J80">
        <f>BYPL_EOD!AI80+BYPL_EOD!AJ80</f>
        <v>47.41</v>
      </c>
      <c r="K80">
        <f>MES_EOD!AI80+MES_EOD!AJ80</f>
        <v>5</v>
      </c>
      <c r="L80">
        <f>NDMC_EOD!AI80+NDMC_EOD!AJ80</f>
        <v>23</v>
      </c>
      <c r="M80">
        <f>TPDDL_EOD!AI80+TPDDL_EOD!AJ80</f>
        <v>57.3</v>
      </c>
      <c r="N80">
        <f t="shared" si="7"/>
        <v>267.32</v>
      </c>
      <c r="O80" s="112">
        <f t="shared" si="8"/>
        <v>0</v>
      </c>
      <c r="P80">
        <v>134.61000000000004</v>
      </c>
      <c r="Q80">
        <v>47.410000000000004</v>
      </c>
      <c r="R80">
        <v>5.0000000000000009</v>
      </c>
      <c r="S80">
        <v>23.000000000000004</v>
      </c>
      <c r="T80">
        <v>57.300000000000011</v>
      </c>
      <c r="U80" s="114">
        <f t="shared" si="9"/>
        <v>267.32000000000005</v>
      </c>
      <c r="V80" s="112">
        <f t="shared" si="10"/>
        <v>0</v>
      </c>
      <c r="Y80">
        <f>BAWANA!AW80+BAWANA!AX80</f>
        <v>26.34</v>
      </c>
      <c r="Z80">
        <f>BAWANA!BD80+BAWANA!BE80</f>
        <v>26.34</v>
      </c>
      <c r="AA80">
        <f>BAWANA!X80+BAWANA!Y80</f>
        <v>26.34</v>
      </c>
      <c r="AB80">
        <f>BAWANA!AE80+BAWANA!AF80</f>
        <v>26.34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267.32000000000005</v>
      </c>
      <c r="E81">
        <f>BAWANA!AM81</f>
        <v>0</v>
      </c>
      <c r="F81">
        <f t="shared" si="11"/>
        <v>256</v>
      </c>
      <c r="G81">
        <f t="shared" si="12"/>
        <v>267.32000000000005</v>
      </c>
      <c r="H81" s="112"/>
      <c r="I81">
        <f>BRPL_EOD!AI81+BRPL_EOD!AJ81</f>
        <v>134.61000000000001</v>
      </c>
      <c r="J81">
        <f>BYPL_EOD!AI81+BYPL_EOD!AJ81</f>
        <v>47.41</v>
      </c>
      <c r="K81">
        <f>MES_EOD!AI81+MES_EOD!AJ81</f>
        <v>5</v>
      </c>
      <c r="L81">
        <f>NDMC_EOD!AI81+NDMC_EOD!AJ81</f>
        <v>23</v>
      </c>
      <c r="M81">
        <f>TPDDL_EOD!AI81+TPDDL_EOD!AJ81</f>
        <v>57.3</v>
      </c>
      <c r="N81">
        <f t="shared" si="7"/>
        <v>267.32</v>
      </c>
      <c r="O81" s="112">
        <f t="shared" si="8"/>
        <v>0</v>
      </c>
      <c r="P81">
        <v>134.61000000000004</v>
      </c>
      <c r="Q81">
        <v>47.410000000000004</v>
      </c>
      <c r="R81">
        <v>5.0000000000000009</v>
      </c>
      <c r="S81">
        <v>23.000000000000004</v>
      </c>
      <c r="T81">
        <v>57.300000000000011</v>
      </c>
      <c r="U81" s="114">
        <f t="shared" si="9"/>
        <v>267.32000000000005</v>
      </c>
      <c r="V81" s="112">
        <f t="shared" si="10"/>
        <v>0</v>
      </c>
      <c r="Y81">
        <f>BAWANA!AW81+BAWANA!AX81</f>
        <v>26.34</v>
      </c>
      <c r="Z81">
        <f>BAWANA!BD81+BAWANA!BE81</f>
        <v>26.34</v>
      </c>
      <c r="AA81">
        <f>BAWANA!X81+BAWANA!Y81</f>
        <v>26.34</v>
      </c>
      <c r="AB81">
        <f>BAWANA!AE81+BAWANA!AF81</f>
        <v>26.34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267.32000000000005</v>
      </c>
      <c r="E82">
        <f>BAWANA!AM82</f>
        <v>0</v>
      </c>
      <c r="F82">
        <f t="shared" si="11"/>
        <v>256</v>
      </c>
      <c r="G82">
        <f t="shared" si="12"/>
        <v>267.32000000000005</v>
      </c>
      <c r="H82" s="112"/>
      <c r="I82">
        <f>BRPL_EOD!AI82+BRPL_EOD!AJ82</f>
        <v>134.61000000000001</v>
      </c>
      <c r="J82">
        <f>BYPL_EOD!AI82+BYPL_EOD!AJ82</f>
        <v>47.41</v>
      </c>
      <c r="K82">
        <f>MES_EOD!AI82+MES_EOD!AJ82</f>
        <v>5</v>
      </c>
      <c r="L82">
        <f>NDMC_EOD!AI82+NDMC_EOD!AJ82</f>
        <v>23</v>
      </c>
      <c r="M82">
        <f>TPDDL_EOD!AI82+TPDDL_EOD!AJ82</f>
        <v>57.3</v>
      </c>
      <c r="N82">
        <f t="shared" si="7"/>
        <v>267.32</v>
      </c>
      <c r="O82" s="112">
        <f t="shared" si="8"/>
        <v>0</v>
      </c>
      <c r="P82">
        <v>134.61000000000004</v>
      </c>
      <c r="Q82">
        <v>47.410000000000004</v>
      </c>
      <c r="R82">
        <v>5.0000000000000009</v>
      </c>
      <c r="S82">
        <v>23.000000000000004</v>
      </c>
      <c r="T82">
        <v>57.300000000000011</v>
      </c>
      <c r="U82" s="114">
        <f t="shared" si="9"/>
        <v>267.32000000000005</v>
      </c>
      <c r="V82" s="112">
        <f t="shared" si="10"/>
        <v>0</v>
      </c>
      <c r="Y82">
        <f>BAWANA!AW82+BAWANA!AX82</f>
        <v>26.34</v>
      </c>
      <c r="Z82">
        <f>BAWANA!BD82+BAWANA!BE82</f>
        <v>26.34</v>
      </c>
      <c r="AA82">
        <f>BAWANA!X82+BAWANA!Y82</f>
        <v>26.34</v>
      </c>
      <c r="AB82">
        <f>BAWANA!AE82+BAWANA!AF82</f>
        <v>26.34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267.32000000000005</v>
      </c>
      <c r="E83">
        <f>BAWANA!AM83</f>
        <v>0</v>
      </c>
      <c r="F83">
        <f t="shared" si="11"/>
        <v>256</v>
      </c>
      <c r="G83">
        <f t="shared" si="12"/>
        <v>267.32000000000005</v>
      </c>
      <c r="H83" s="112"/>
      <c r="I83">
        <f>BRPL_EOD!AI83+BRPL_EOD!AJ83</f>
        <v>134.61000000000001</v>
      </c>
      <c r="J83">
        <f>BYPL_EOD!AI83+BYPL_EOD!AJ83</f>
        <v>47.41</v>
      </c>
      <c r="K83">
        <f>MES_EOD!AI83+MES_EOD!AJ83</f>
        <v>5</v>
      </c>
      <c r="L83">
        <f>NDMC_EOD!AI83+NDMC_EOD!AJ83</f>
        <v>23</v>
      </c>
      <c r="M83">
        <f>TPDDL_EOD!AI83+TPDDL_EOD!AJ83</f>
        <v>57.3</v>
      </c>
      <c r="N83">
        <f t="shared" si="7"/>
        <v>267.32</v>
      </c>
      <c r="O83" s="112">
        <f t="shared" si="8"/>
        <v>0</v>
      </c>
      <c r="P83">
        <v>134.61000000000004</v>
      </c>
      <c r="Q83">
        <v>47.410000000000004</v>
      </c>
      <c r="R83">
        <v>5.0000000000000009</v>
      </c>
      <c r="S83">
        <v>23.000000000000004</v>
      </c>
      <c r="T83">
        <v>57.300000000000011</v>
      </c>
      <c r="U83" s="114">
        <f t="shared" si="9"/>
        <v>267.32000000000005</v>
      </c>
      <c r="V83" s="112">
        <f t="shared" si="10"/>
        <v>0</v>
      </c>
      <c r="Y83">
        <f>BAWANA!AW83+BAWANA!AX83</f>
        <v>26.34</v>
      </c>
      <c r="Z83">
        <f>BAWANA!BD83+BAWANA!BE83</f>
        <v>26.34</v>
      </c>
      <c r="AA83">
        <f>BAWANA!X83+BAWANA!Y83</f>
        <v>26.34</v>
      </c>
      <c r="AB83">
        <f>BAWANA!AE83+BAWANA!AF83</f>
        <v>26.34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267.32000000000005</v>
      </c>
      <c r="E84">
        <f>BAWANA!AM84</f>
        <v>0</v>
      </c>
      <c r="F84">
        <f t="shared" si="11"/>
        <v>256</v>
      </c>
      <c r="G84">
        <f t="shared" si="12"/>
        <v>267.32000000000005</v>
      </c>
      <c r="H84" s="112"/>
      <c r="I84">
        <f>BRPL_EOD!AI84+BRPL_EOD!AJ84</f>
        <v>134.61000000000001</v>
      </c>
      <c r="J84">
        <f>BYPL_EOD!AI84+BYPL_EOD!AJ84</f>
        <v>47.41</v>
      </c>
      <c r="K84">
        <f>MES_EOD!AI84+MES_EOD!AJ84</f>
        <v>5</v>
      </c>
      <c r="L84">
        <f>NDMC_EOD!AI84+NDMC_EOD!AJ84</f>
        <v>23</v>
      </c>
      <c r="M84">
        <f>TPDDL_EOD!AI84+TPDDL_EOD!AJ84</f>
        <v>57.3</v>
      </c>
      <c r="N84">
        <f t="shared" si="7"/>
        <v>267.32</v>
      </c>
      <c r="O84" s="112">
        <f t="shared" si="8"/>
        <v>0</v>
      </c>
      <c r="P84">
        <v>134.61000000000004</v>
      </c>
      <c r="Q84">
        <v>47.410000000000004</v>
      </c>
      <c r="R84">
        <v>5.0000000000000009</v>
      </c>
      <c r="S84">
        <v>23.000000000000004</v>
      </c>
      <c r="T84">
        <v>57.300000000000011</v>
      </c>
      <c r="U84" s="114">
        <f t="shared" si="9"/>
        <v>267.32000000000005</v>
      </c>
      <c r="V84" s="112">
        <f t="shared" si="10"/>
        <v>0</v>
      </c>
      <c r="Y84">
        <f>BAWANA!AW84+BAWANA!AX84</f>
        <v>26.34</v>
      </c>
      <c r="Z84">
        <f>BAWANA!BD84+BAWANA!BE84</f>
        <v>26.34</v>
      </c>
      <c r="AA84">
        <f>BAWANA!X84+BAWANA!Y84</f>
        <v>26.34</v>
      </c>
      <c r="AB84">
        <f>BAWANA!AE84+BAWANA!AF84</f>
        <v>26.34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267.32000000000005</v>
      </c>
      <c r="E85">
        <f>BAWANA!AM85</f>
        <v>0</v>
      </c>
      <c r="F85">
        <f t="shared" si="11"/>
        <v>256</v>
      </c>
      <c r="G85">
        <f t="shared" si="12"/>
        <v>267.32000000000005</v>
      </c>
      <c r="H85" s="112"/>
      <c r="I85">
        <f>BRPL_EOD!AI85+BRPL_EOD!AJ85</f>
        <v>134.61000000000001</v>
      </c>
      <c r="J85">
        <f>BYPL_EOD!AI85+BYPL_EOD!AJ85</f>
        <v>47.41</v>
      </c>
      <c r="K85">
        <f>MES_EOD!AI85+MES_EOD!AJ85</f>
        <v>5</v>
      </c>
      <c r="L85">
        <f>NDMC_EOD!AI85+NDMC_EOD!AJ85</f>
        <v>23</v>
      </c>
      <c r="M85">
        <f>TPDDL_EOD!AI85+TPDDL_EOD!AJ85</f>
        <v>57.3</v>
      </c>
      <c r="N85">
        <f t="shared" si="7"/>
        <v>267.32</v>
      </c>
      <c r="O85" s="112">
        <f t="shared" si="8"/>
        <v>0</v>
      </c>
      <c r="P85">
        <v>134.61000000000004</v>
      </c>
      <c r="Q85">
        <v>47.410000000000004</v>
      </c>
      <c r="R85">
        <v>5.0000000000000009</v>
      </c>
      <c r="S85">
        <v>23.000000000000004</v>
      </c>
      <c r="T85">
        <v>57.300000000000011</v>
      </c>
      <c r="U85" s="114">
        <f t="shared" si="9"/>
        <v>267.32000000000005</v>
      </c>
      <c r="V85" s="112">
        <f t="shared" si="10"/>
        <v>0</v>
      </c>
      <c r="Y85">
        <f>BAWANA!AW85+BAWANA!AX85</f>
        <v>26.34</v>
      </c>
      <c r="Z85">
        <f>BAWANA!BD85+BAWANA!BE85</f>
        <v>26.34</v>
      </c>
      <c r="AA85">
        <f>BAWANA!X85+BAWANA!Y85</f>
        <v>26.34</v>
      </c>
      <c r="AB85">
        <f>BAWANA!AE85+BAWANA!AF85</f>
        <v>26.34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267.32000000000005</v>
      </c>
      <c r="E86">
        <f>BAWANA!AM86</f>
        <v>0</v>
      </c>
      <c r="F86">
        <f t="shared" si="11"/>
        <v>256</v>
      </c>
      <c r="G86">
        <f t="shared" si="12"/>
        <v>267.32000000000005</v>
      </c>
      <c r="H86" s="112"/>
      <c r="I86">
        <f>BRPL_EOD!AI86+BRPL_EOD!AJ86</f>
        <v>134.61000000000001</v>
      </c>
      <c r="J86">
        <f>BYPL_EOD!AI86+BYPL_EOD!AJ86</f>
        <v>47.41</v>
      </c>
      <c r="K86">
        <f>MES_EOD!AI86+MES_EOD!AJ86</f>
        <v>5</v>
      </c>
      <c r="L86">
        <f>NDMC_EOD!AI86+NDMC_EOD!AJ86</f>
        <v>23</v>
      </c>
      <c r="M86">
        <f>TPDDL_EOD!AI86+TPDDL_EOD!AJ86</f>
        <v>57.3</v>
      </c>
      <c r="N86">
        <f t="shared" si="7"/>
        <v>267.32</v>
      </c>
      <c r="O86" s="112">
        <f t="shared" si="8"/>
        <v>0</v>
      </c>
      <c r="P86">
        <v>134.61000000000004</v>
      </c>
      <c r="Q86">
        <v>47.410000000000004</v>
      </c>
      <c r="R86">
        <v>5.0000000000000009</v>
      </c>
      <c r="S86">
        <v>23.000000000000004</v>
      </c>
      <c r="T86">
        <v>57.300000000000011</v>
      </c>
      <c r="U86" s="114">
        <f t="shared" si="9"/>
        <v>267.32000000000005</v>
      </c>
      <c r="V86" s="112">
        <f t="shared" si="10"/>
        <v>0</v>
      </c>
      <c r="Y86">
        <f>BAWANA!AW86+BAWANA!AX86</f>
        <v>26.34</v>
      </c>
      <c r="Z86">
        <f>BAWANA!BD86+BAWANA!BE86</f>
        <v>26.34</v>
      </c>
      <c r="AA86">
        <f>BAWANA!X86+BAWANA!Y86</f>
        <v>26.34</v>
      </c>
      <c r="AB86">
        <f>BAWANA!AE86+BAWANA!AF86</f>
        <v>26.34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267.32000000000005</v>
      </c>
      <c r="E87">
        <f>BAWANA!AM87</f>
        <v>0</v>
      </c>
      <c r="F87">
        <f t="shared" si="11"/>
        <v>256</v>
      </c>
      <c r="G87">
        <f t="shared" si="12"/>
        <v>267.32000000000005</v>
      </c>
      <c r="H87" s="112"/>
      <c r="I87">
        <f>BRPL_EOD!AI87+BRPL_EOD!AJ87</f>
        <v>134.61000000000001</v>
      </c>
      <c r="J87">
        <f>BYPL_EOD!AI87+BYPL_EOD!AJ87</f>
        <v>47.41</v>
      </c>
      <c r="K87">
        <f>MES_EOD!AI87+MES_EOD!AJ87</f>
        <v>5</v>
      </c>
      <c r="L87">
        <f>NDMC_EOD!AI87+NDMC_EOD!AJ87</f>
        <v>23</v>
      </c>
      <c r="M87">
        <f>TPDDL_EOD!AI87+TPDDL_EOD!AJ87</f>
        <v>57.3</v>
      </c>
      <c r="N87">
        <f t="shared" si="7"/>
        <v>267.32</v>
      </c>
      <c r="O87" s="112">
        <f t="shared" si="8"/>
        <v>0</v>
      </c>
      <c r="P87">
        <v>134.61000000000004</v>
      </c>
      <c r="Q87">
        <v>47.410000000000004</v>
      </c>
      <c r="R87">
        <v>5.0000000000000009</v>
      </c>
      <c r="S87">
        <v>23.000000000000004</v>
      </c>
      <c r="T87">
        <v>57.300000000000011</v>
      </c>
      <c r="U87" s="114">
        <f t="shared" si="9"/>
        <v>267.32000000000005</v>
      </c>
      <c r="V87" s="112">
        <f t="shared" si="10"/>
        <v>0</v>
      </c>
      <c r="Y87">
        <f>BAWANA!AW87+BAWANA!AX87</f>
        <v>26.34</v>
      </c>
      <c r="Z87">
        <f>BAWANA!BD87+BAWANA!BE87</f>
        <v>26.34</v>
      </c>
      <c r="AA87">
        <f>BAWANA!X87+BAWANA!Y87</f>
        <v>26.34</v>
      </c>
      <c r="AB87">
        <f>BAWANA!AE87+BAWANA!AF87</f>
        <v>26.34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267.32000000000005</v>
      </c>
      <c r="E88">
        <f>BAWANA!AM88</f>
        <v>0</v>
      </c>
      <c r="F88">
        <f t="shared" si="11"/>
        <v>256</v>
      </c>
      <c r="G88">
        <f t="shared" si="12"/>
        <v>267.32000000000005</v>
      </c>
      <c r="H88" s="112"/>
      <c r="I88">
        <f>BRPL_EOD!AI88+BRPL_EOD!AJ88</f>
        <v>134.61000000000001</v>
      </c>
      <c r="J88">
        <f>BYPL_EOD!AI88+BYPL_EOD!AJ88</f>
        <v>47.41</v>
      </c>
      <c r="K88">
        <f>MES_EOD!AI88+MES_EOD!AJ88</f>
        <v>5</v>
      </c>
      <c r="L88">
        <f>NDMC_EOD!AI88+NDMC_EOD!AJ88</f>
        <v>23</v>
      </c>
      <c r="M88">
        <f>TPDDL_EOD!AI88+TPDDL_EOD!AJ88</f>
        <v>57.3</v>
      </c>
      <c r="N88">
        <f t="shared" si="7"/>
        <v>267.32</v>
      </c>
      <c r="O88" s="112">
        <f t="shared" si="8"/>
        <v>0</v>
      </c>
      <c r="P88">
        <v>134.61000000000004</v>
      </c>
      <c r="Q88">
        <v>47.410000000000004</v>
      </c>
      <c r="R88">
        <v>5.0000000000000009</v>
      </c>
      <c r="S88">
        <v>23.000000000000004</v>
      </c>
      <c r="T88">
        <v>57.300000000000011</v>
      </c>
      <c r="U88" s="114">
        <f t="shared" si="9"/>
        <v>267.32000000000005</v>
      </c>
      <c r="V88" s="112">
        <f t="shared" si="10"/>
        <v>0</v>
      </c>
      <c r="Y88">
        <f>BAWANA!AW88+BAWANA!AX88</f>
        <v>26.34</v>
      </c>
      <c r="Z88">
        <f>BAWANA!BD88+BAWANA!BE88</f>
        <v>26.34</v>
      </c>
      <c r="AA88">
        <f>BAWANA!X88+BAWANA!Y88</f>
        <v>26.34</v>
      </c>
      <c r="AB88">
        <f>BAWANA!AE88+BAWANA!AF88</f>
        <v>26.34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267.32000000000005</v>
      </c>
      <c r="E89">
        <f>BAWANA!AM89</f>
        <v>0</v>
      </c>
      <c r="F89">
        <f t="shared" si="11"/>
        <v>256</v>
      </c>
      <c r="G89">
        <f t="shared" si="12"/>
        <v>267.32000000000005</v>
      </c>
      <c r="H89" s="112"/>
      <c r="I89">
        <f>BRPL_EOD!AI89+BRPL_EOD!AJ89</f>
        <v>134.61000000000001</v>
      </c>
      <c r="J89">
        <f>BYPL_EOD!AI89+BYPL_EOD!AJ89</f>
        <v>47.41</v>
      </c>
      <c r="K89">
        <f>MES_EOD!AI89+MES_EOD!AJ89</f>
        <v>5</v>
      </c>
      <c r="L89">
        <f>NDMC_EOD!AI89+NDMC_EOD!AJ89</f>
        <v>23</v>
      </c>
      <c r="M89">
        <f>TPDDL_EOD!AI89+TPDDL_EOD!AJ89</f>
        <v>57.3</v>
      </c>
      <c r="N89">
        <f t="shared" si="7"/>
        <v>267.32</v>
      </c>
      <c r="O89" s="112">
        <f t="shared" si="8"/>
        <v>0</v>
      </c>
      <c r="P89">
        <v>134.61000000000004</v>
      </c>
      <c r="Q89">
        <v>47.410000000000004</v>
      </c>
      <c r="R89">
        <v>5.0000000000000009</v>
      </c>
      <c r="S89">
        <v>23.000000000000004</v>
      </c>
      <c r="T89">
        <v>57.300000000000011</v>
      </c>
      <c r="U89" s="114">
        <f t="shared" si="9"/>
        <v>267.32000000000005</v>
      </c>
      <c r="V89" s="112">
        <f t="shared" si="10"/>
        <v>0</v>
      </c>
      <c r="Y89">
        <f>BAWANA!AW89+BAWANA!AX89</f>
        <v>26.34</v>
      </c>
      <c r="Z89">
        <f>BAWANA!BD89+BAWANA!BE89</f>
        <v>26.34</v>
      </c>
      <c r="AA89">
        <f>BAWANA!X89+BAWANA!Y89</f>
        <v>26.34</v>
      </c>
      <c r="AB89">
        <f>BAWANA!AE89+BAWANA!AF89</f>
        <v>26.34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267.32000000000005</v>
      </c>
      <c r="E90">
        <f>BAWANA!AM90</f>
        <v>0</v>
      </c>
      <c r="F90">
        <f t="shared" si="11"/>
        <v>256</v>
      </c>
      <c r="G90">
        <f t="shared" si="12"/>
        <v>267.32000000000005</v>
      </c>
      <c r="H90" s="112"/>
      <c r="I90">
        <f>BRPL_EOD!AI90+BRPL_EOD!AJ90</f>
        <v>134.61000000000001</v>
      </c>
      <c r="J90">
        <f>BYPL_EOD!AI90+BYPL_EOD!AJ90</f>
        <v>47.41</v>
      </c>
      <c r="K90">
        <f>MES_EOD!AI90+MES_EOD!AJ90</f>
        <v>5</v>
      </c>
      <c r="L90">
        <f>NDMC_EOD!AI90+NDMC_EOD!AJ90</f>
        <v>23</v>
      </c>
      <c r="M90">
        <f>TPDDL_EOD!AI90+TPDDL_EOD!AJ90</f>
        <v>57.3</v>
      </c>
      <c r="N90">
        <f t="shared" si="7"/>
        <v>267.32</v>
      </c>
      <c r="O90" s="112">
        <f t="shared" si="8"/>
        <v>0</v>
      </c>
      <c r="P90">
        <v>134.61000000000004</v>
      </c>
      <c r="Q90">
        <v>47.410000000000004</v>
      </c>
      <c r="R90">
        <v>5.0000000000000009</v>
      </c>
      <c r="S90">
        <v>23.000000000000004</v>
      </c>
      <c r="T90">
        <v>57.300000000000011</v>
      </c>
      <c r="U90" s="114">
        <f t="shared" si="9"/>
        <v>267.32000000000005</v>
      </c>
      <c r="V90" s="112">
        <f t="shared" si="10"/>
        <v>0</v>
      </c>
      <c r="Y90">
        <f>BAWANA!AW90+BAWANA!AX90</f>
        <v>26.34</v>
      </c>
      <c r="Z90">
        <f>BAWANA!BD90+BAWANA!BE90</f>
        <v>26.34</v>
      </c>
      <c r="AA90">
        <f>BAWANA!X90+BAWANA!Y90</f>
        <v>26.34</v>
      </c>
      <c r="AB90">
        <f>BAWANA!AE90+BAWANA!AF90</f>
        <v>26.34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267.32000000000005</v>
      </c>
      <c r="E91">
        <f>BAWANA!AM91</f>
        <v>0</v>
      </c>
      <c r="F91">
        <f t="shared" si="11"/>
        <v>256</v>
      </c>
      <c r="G91">
        <f t="shared" si="12"/>
        <v>267.32000000000005</v>
      </c>
      <c r="H91" s="112"/>
      <c r="I91">
        <f>BRPL_EOD!AI91+BRPL_EOD!AJ91</f>
        <v>134.61000000000001</v>
      </c>
      <c r="J91">
        <f>BYPL_EOD!AI91+BYPL_EOD!AJ91</f>
        <v>47.41</v>
      </c>
      <c r="K91">
        <f>MES_EOD!AI91+MES_EOD!AJ91</f>
        <v>5</v>
      </c>
      <c r="L91">
        <f>NDMC_EOD!AI91+NDMC_EOD!AJ91</f>
        <v>23</v>
      </c>
      <c r="M91">
        <f>TPDDL_EOD!AI91+TPDDL_EOD!AJ91</f>
        <v>57.3</v>
      </c>
      <c r="N91">
        <f t="shared" si="7"/>
        <v>267.32</v>
      </c>
      <c r="O91" s="112">
        <f t="shared" si="8"/>
        <v>0</v>
      </c>
      <c r="P91">
        <v>134.61000000000004</v>
      </c>
      <c r="Q91">
        <v>47.410000000000004</v>
      </c>
      <c r="R91">
        <v>5.0000000000000009</v>
      </c>
      <c r="S91">
        <v>23.000000000000004</v>
      </c>
      <c r="T91">
        <v>57.300000000000011</v>
      </c>
      <c r="U91" s="114">
        <f t="shared" si="9"/>
        <v>267.32000000000005</v>
      </c>
      <c r="V91" s="112">
        <f t="shared" si="10"/>
        <v>0</v>
      </c>
      <c r="Y91">
        <f>BAWANA!AW91+BAWANA!AX91</f>
        <v>26.34</v>
      </c>
      <c r="Z91">
        <f>BAWANA!BD91+BAWANA!BE91</f>
        <v>26.34</v>
      </c>
      <c r="AA91">
        <f>BAWANA!X91+BAWANA!Y91</f>
        <v>26.34</v>
      </c>
      <c r="AB91">
        <f>BAWANA!AE91+BAWANA!AF91</f>
        <v>26.34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267.32000000000005</v>
      </c>
      <c r="E92">
        <f>BAWANA!AM92</f>
        <v>0</v>
      </c>
      <c r="F92">
        <f t="shared" si="11"/>
        <v>256</v>
      </c>
      <c r="G92">
        <f t="shared" si="12"/>
        <v>267.32000000000005</v>
      </c>
      <c r="H92" s="112"/>
      <c r="I92">
        <f>BRPL_EOD!AI92+BRPL_EOD!AJ92</f>
        <v>134.61000000000001</v>
      </c>
      <c r="J92">
        <f>BYPL_EOD!AI92+BYPL_EOD!AJ92</f>
        <v>47.41</v>
      </c>
      <c r="K92">
        <f>MES_EOD!AI92+MES_EOD!AJ92</f>
        <v>5</v>
      </c>
      <c r="L92">
        <f>NDMC_EOD!AI92+NDMC_EOD!AJ92</f>
        <v>23</v>
      </c>
      <c r="M92">
        <f>TPDDL_EOD!AI92+TPDDL_EOD!AJ92</f>
        <v>57.3</v>
      </c>
      <c r="N92">
        <f t="shared" si="7"/>
        <v>267.32</v>
      </c>
      <c r="O92" s="112">
        <f t="shared" si="8"/>
        <v>0</v>
      </c>
      <c r="P92">
        <v>134.61000000000004</v>
      </c>
      <c r="Q92">
        <v>47.410000000000004</v>
      </c>
      <c r="R92">
        <v>5.0000000000000009</v>
      </c>
      <c r="S92">
        <v>23.000000000000004</v>
      </c>
      <c r="T92">
        <v>57.300000000000011</v>
      </c>
      <c r="U92" s="114">
        <f t="shared" si="9"/>
        <v>267.32000000000005</v>
      </c>
      <c r="V92" s="112">
        <f t="shared" si="10"/>
        <v>0</v>
      </c>
      <c r="Y92">
        <f>BAWANA!AW92+BAWANA!AX92</f>
        <v>26.34</v>
      </c>
      <c r="Z92">
        <f>BAWANA!BD92+BAWANA!BE92</f>
        <v>26.34</v>
      </c>
      <c r="AA92">
        <f>BAWANA!X92+BAWANA!Y92</f>
        <v>26.34</v>
      </c>
      <c r="AB92">
        <f>BAWANA!AE92+BAWANA!AF92</f>
        <v>26.34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267.32000000000005</v>
      </c>
      <c r="E93">
        <f>BAWANA!AM93</f>
        <v>0</v>
      </c>
      <c r="F93">
        <f t="shared" si="11"/>
        <v>256</v>
      </c>
      <c r="G93">
        <f t="shared" si="12"/>
        <v>267.32000000000005</v>
      </c>
      <c r="H93" s="112"/>
      <c r="I93">
        <f>BRPL_EOD!AI93+BRPL_EOD!AJ93</f>
        <v>134.61000000000001</v>
      </c>
      <c r="J93">
        <f>BYPL_EOD!AI93+BYPL_EOD!AJ93</f>
        <v>47.41</v>
      </c>
      <c r="K93">
        <f>MES_EOD!AI93+MES_EOD!AJ93</f>
        <v>5</v>
      </c>
      <c r="L93">
        <f>NDMC_EOD!AI93+NDMC_EOD!AJ93</f>
        <v>23</v>
      </c>
      <c r="M93">
        <f>TPDDL_EOD!AI93+TPDDL_EOD!AJ93</f>
        <v>57.3</v>
      </c>
      <c r="N93">
        <f t="shared" si="7"/>
        <v>267.32</v>
      </c>
      <c r="O93" s="112">
        <f t="shared" si="8"/>
        <v>0</v>
      </c>
      <c r="P93">
        <v>134.61000000000004</v>
      </c>
      <c r="Q93">
        <v>47.410000000000004</v>
      </c>
      <c r="R93">
        <v>5.0000000000000009</v>
      </c>
      <c r="S93">
        <v>23.000000000000004</v>
      </c>
      <c r="T93">
        <v>57.300000000000011</v>
      </c>
      <c r="U93" s="114">
        <f t="shared" si="9"/>
        <v>267.32000000000005</v>
      </c>
      <c r="V93" s="112">
        <f t="shared" si="10"/>
        <v>0</v>
      </c>
      <c r="Y93">
        <f>BAWANA!AW93+BAWANA!AX93</f>
        <v>26.34</v>
      </c>
      <c r="Z93">
        <f>BAWANA!BD93+BAWANA!BE93</f>
        <v>26.34</v>
      </c>
      <c r="AA93">
        <f>BAWANA!X93+BAWANA!Y93</f>
        <v>26.34</v>
      </c>
      <c r="AB93">
        <f>BAWANA!AE93+BAWANA!AF93</f>
        <v>26.34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267.32000000000005</v>
      </c>
      <c r="E94">
        <f>BAWANA!AM94</f>
        <v>0</v>
      </c>
      <c r="F94">
        <f t="shared" si="11"/>
        <v>256</v>
      </c>
      <c r="G94">
        <f t="shared" si="12"/>
        <v>267.32000000000005</v>
      </c>
      <c r="H94" s="112"/>
      <c r="I94">
        <f>BRPL_EOD!AI94+BRPL_EOD!AJ94</f>
        <v>134.61000000000001</v>
      </c>
      <c r="J94">
        <f>BYPL_EOD!AI94+BYPL_EOD!AJ94</f>
        <v>47.41</v>
      </c>
      <c r="K94">
        <f>MES_EOD!AI94+MES_EOD!AJ94</f>
        <v>5</v>
      </c>
      <c r="L94">
        <f>NDMC_EOD!AI94+NDMC_EOD!AJ94</f>
        <v>23</v>
      </c>
      <c r="M94">
        <f>TPDDL_EOD!AI94+TPDDL_EOD!AJ94</f>
        <v>57.3</v>
      </c>
      <c r="N94">
        <f t="shared" si="7"/>
        <v>267.32</v>
      </c>
      <c r="O94" s="112">
        <f t="shared" si="8"/>
        <v>0</v>
      </c>
      <c r="P94">
        <v>134.61000000000004</v>
      </c>
      <c r="Q94">
        <v>47.410000000000004</v>
      </c>
      <c r="R94">
        <v>5.0000000000000009</v>
      </c>
      <c r="S94">
        <v>23.000000000000004</v>
      </c>
      <c r="T94">
        <v>57.300000000000011</v>
      </c>
      <c r="U94" s="114">
        <f t="shared" si="9"/>
        <v>267.32000000000005</v>
      </c>
      <c r="V94" s="112">
        <f t="shared" si="10"/>
        <v>0</v>
      </c>
      <c r="Y94">
        <f>BAWANA!AW94+BAWANA!AX94</f>
        <v>26.34</v>
      </c>
      <c r="Z94">
        <f>BAWANA!BD94+BAWANA!BE94</f>
        <v>26.34</v>
      </c>
      <c r="AA94">
        <f>BAWANA!X94+BAWANA!Y94</f>
        <v>26.34</v>
      </c>
      <c r="AB94">
        <f>BAWANA!AE94+BAWANA!AF94</f>
        <v>26.34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267.32000000000005</v>
      </c>
      <c r="E95">
        <f>BAWANA!AM95</f>
        <v>0</v>
      </c>
      <c r="F95">
        <f t="shared" si="11"/>
        <v>256</v>
      </c>
      <c r="G95">
        <f t="shared" si="12"/>
        <v>267.32000000000005</v>
      </c>
      <c r="H95" s="112"/>
      <c r="I95">
        <f>BRPL_EOD!AI95+BRPL_EOD!AJ95</f>
        <v>134.61000000000001</v>
      </c>
      <c r="J95">
        <f>BYPL_EOD!AI95+BYPL_EOD!AJ95</f>
        <v>47.41</v>
      </c>
      <c r="K95">
        <f>MES_EOD!AI95+MES_EOD!AJ95</f>
        <v>5</v>
      </c>
      <c r="L95">
        <f>NDMC_EOD!AI95+NDMC_EOD!AJ95</f>
        <v>23</v>
      </c>
      <c r="M95">
        <f>TPDDL_EOD!AI95+TPDDL_EOD!AJ95</f>
        <v>57.3</v>
      </c>
      <c r="N95">
        <f t="shared" si="7"/>
        <v>267.32</v>
      </c>
      <c r="O95" s="112">
        <f t="shared" si="8"/>
        <v>0</v>
      </c>
      <c r="P95">
        <v>134.61000000000004</v>
      </c>
      <c r="Q95">
        <v>47.410000000000004</v>
      </c>
      <c r="R95">
        <v>5.0000000000000009</v>
      </c>
      <c r="S95">
        <v>23.000000000000004</v>
      </c>
      <c r="T95">
        <v>57.300000000000011</v>
      </c>
      <c r="U95" s="114">
        <f t="shared" si="9"/>
        <v>267.32000000000005</v>
      </c>
      <c r="V95" s="112">
        <f t="shared" si="10"/>
        <v>0</v>
      </c>
      <c r="Y95">
        <f>BAWANA!AW95+BAWANA!AX95</f>
        <v>26.34</v>
      </c>
      <c r="Z95">
        <f>BAWANA!BD95+BAWANA!BE95</f>
        <v>26.34</v>
      </c>
      <c r="AA95">
        <f>BAWANA!X95+BAWANA!Y95</f>
        <v>26.34</v>
      </c>
      <c r="AB95">
        <f>BAWANA!AE95+BAWANA!AF95</f>
        <v>26.34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267.32000000000005</v>
      </c>
      <c r="E96">
        <f>BAWANA!AM96</f>
        <v>0</v>
      </c>
      <c r="F96">
        <f t="shared" si="11"/>
        <v>256</v>
      </c>
      <c r="G96">
        <f t="shared" si="12"/>
        <v>267.32000000000005</v>
      </c>
      <c r="H96" s="112"/>
      <c r="I96">
        <f>BRPL_EOD!AI96+BRPL_EOD!AJ96</f>
        <v>134.61000000000001</v>
      </c>
      <c r="J96">
        <f>BYPL_EOD!AI96+BYPL_EOD!AJ96</f>
        <v>47.41</v>
      </c>
      <c r="K96">
        <f>MES_EOD!AI96+MES_EOD!AJ96</f>
        <v>5</v>
      </c>
      <c r="L96">
        <f>NDMC_EOD!AI96+NDMC_EOD!AJ96</f>
        <v>23</v>
      </c>
      <c r="M96">
        <f>TPDDL_EOD!AI96+TPDDL_EOD!AJ96</f>
        <v>57.3</v>
      </c>
      <c r="N96">
        <f t="shared" si="7"/>
        <v>267.32</v>
      </c>
      <c r="O96" s="112">
        <f t="shared" si="8"/>
        <v>0</v>
      </c>
      <c r="P96">
        <v>134.61000000000004</v>
      </c>
      <c r="Q96">
        <v>47.410000000000004</v>
      </c>
      <c r="R96">
        <v>5.0000000000000009</v>
      </c>
      <c r="S96">
        <v>23.000000000000004</v>
      </c>
      <c r="T96">
        <v>57.300000000000011</v>
      </c>
      <c r="U96" s="114">
        <f t="shared" si="9"/>
        <v>267.32000000000005</v>
      </c>
      <c r="V96" s="112">
        <f t="shared" si="10"/>
        <v>0</v>
      </c>
      <c r="Y96">
        <f>BAWANA!AW96+BAWANA!AX96</f>
        <v>26.34</v>
      </c>
      <c r="Z96">
        <f>BAWANA!BD96+BAWANA!BE96</f>
        <v>26.34</v>
      </c>
      <c r="AA96">
        <f>BAWANA!X96+BAWANA!Y96</f>
        <v>26.34</v>
      </c>
      <c r="AB96">
        <f>BAWANA!AE96+BAWANA!AF96</f>
        <v>26.34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267.32000000000005</v>
      </c>
      <c r="E97">
        <f>BAWANA!AM97</f>
        <v>0</v>
      </c>
      <c r="F97">
        <f t="shared" si="11"/>
        <v>256</v>
      </c>
      <c r="G97">
        <f t="shared" si="12"/>
        <v>267.32000000000005</v>
      </c>
      <c r="H97" s="112"/>
      <c r="I97">
        <f>BRPL_EOD!AI97+BRPL_EOD!AJ97</f>
        <v>134.61000000000001</v>
      </c>
      <c r="J97">
        <f>BYPL_EOD!AI97+BYPL_EOD!AJ97</f>
        <v>47.41</v>
      </c>
      <c r="K97">
        <f>MES_EOD!AI97+MES_EOD!AJ97</f>
        <v>5</v>
      </c>
      <c r="L97">
        <f>NDMC_EOD!AI97+NDMC_EOD!AJ97</f>
        <v>23</v>
      </c>
      <c r="M97">
        <f>TPDDL_EOD!AI97+TPDDL_EOD!AJ97</f>
        <v>57.3</v>
      </c>
      <c r="N97">
        <f t="shared" si="7"/>
        <v>267.32</v>
      </c>
      <c r="O97" s="112">
        <f t="shared" si="8"/>
        <v>0</v>
      </c>
      <c r="P97">
        <v>134.61000000000004</v>
      </c>
      <c r="Q97">
        <v>47.410000000000004</v>
      </c>
      <c r="R97">
        <v>5.0000000000000009</v>
      </c>
      <c r="S97">
        <v>23.000000000000004</v>
      </c>
      <c r="T97">
        <v>57.300000000000011</v>
      </c>
      <c r="U97" s="114">
        <f t="shared" si="9"/>
        <v>267.32000000000005</v>
      </c>
      <c r="V97" s="112">
        <f t="shared" si="10"/>
        <v>0</v>
      </c>
      <c r="Y97">
        <f>BAWANA!AW97+BAWANA!AX97</f>
        <v>26.34</v>
      </c>
      <c r="Z97">
        <f>BAWANA!BD97+BAWANA!BE97</f>
        <v>26.34</v>
      </c>
      <c r="AA97">
        <f>BAWANA!X97+BAWANA!Y97</f>
        <v>26.34</v>
      </c>
      <c r="AB97">
        <f>BAWANA!AE97+BAWANA!AF97</f>
        <v>26.34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267.32000000000005</v>
      </c>
      <c r="E98">
        <f>BAWANA!AM98</f>
        <v>0</v>
      </c>
      <c r="F98">
        <f t="shared" si="11"/>
        <v>256</v>
      </c>
      <c r="G98">
        <f t="shared" si="12"/>
        <v>267.32000000000005</v>
      </c>
      <c r="H98" s="112"/>
      <c r="I98">
        <f>BRPL_EOD!AI98+BRPL_EOD!AJ98</f>
        <v>134.61000000000001</v>
      </c>
      <c r="J98">
        <f>BYPL_EOD!AI98+BYPL_EOD!AJ98</f>
        <v>47.41</v>
      </c>
      <c r="K98">
        <f>MES_EOD!AI98+MES_EOD!AJ98</f>
        <v>5</v>
      </c>
      <c r="L98">
        <f>NDMC_EOD!AI98+NDMC_EOD!AJ98</f>
        <v>23</v>
      </c>
      <c r="M98">
        <f>TPDDL_EOD!AI98+TPDDL_EOD!AJ98</f>
        <v>57.3</v>
      </c>
      <c r="N98">
        <f t="shared" si="7"/>
        <v>267.32</v>
      </c>
      <c r="O98" s="112">
        <f t="shared" si="8"/>
        <v>0</v>
      </c>
      <c r="P98">
        <v>134.61000000000004</v>
      </c>
      <c r="Q98">
        <v>47.410000000000004</v>
      </c>
      <c r="R98">
        <v>5.0000000000000009</v>
      </c>
      <c r="S98">
        <v>23.000000000000004</v>
      </c>
      <c r="T98">
        <v>57.300000000000011</v>
      </c>
      <c r="U98" s="114">
        <f t="shared" si="9"/>
        <v>267.32000000000005</v>
      </c>
      <c r="V98" s="112">
        <f t="shared" si="10"/>
        <v>0</v>
      </c>
      <c r="Y98">
        <f>BAWANA!AW98+BAWANA!AX98</f>
        <v>26.34</v>
      </c>
      <c r="Z98">
        <f>BAWANA!BD98+BAWANA!BE98</f>
        <v>26.34</v>
      </c>
      <c r="AA98">
        <f>BAWANA!X98+BAWANA!Y98</f>
        <v>26.34</v>
      </c>
      <c r="AB98">
        <f>BAWANA!AE98+BAWANA!AF98</f>
        <v>26.34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6.3777049999999988</v>
      </c>
      <c r="E99" s="114">
        <f t="shared" si="14"/>
        <v>0</v>
      </c>
      <c r="F99" s="114">
        <f t="shared" si="14"/>
        <v>6.1440000000000001</v>
      </c>
      <c r="G99" s="114">
        <f t="shared" si="14"/>
        <v>6.3777049999999988</v>
      </c>
      <c r="H99" s="114"/>
      <c r="I99" s="114">
        <f t="shared" si="14"/>
        <v>3.1612725000000039</v>
      </c>
      <c r="J99" s="114">
        <f t="shared" si="14"/>
        <v>1.1345699999999983</v>
      </c>
      <c r="K99" s="114">
        <f t="shared" si="14"/>
        <v>0.12</v>
      </c>
      <c r="L99" s="114">
        <f t="shared" si="14"/>
        <v>0.5112625000000004</v>
      </c>
      <c r="M99" s="114">
        <f t="shared" si="14"/>
        <v>1.4505075000000009</v>
      </c>
      <c r="N99" s="114">
        <f t="shared" si="14"/>
        <v>6.3776124999999952</v>
      </c>
      <c r="O99" s="114">
        <f t="shared" si="14"/>
        <v>9.2500000000441676E-5</v>
      </c>
      <c r="P99" s="114">
        <f t="shared" si="14"/>
        <v>3.1612725000000039</v>
      </c>
      <c r="Q99" s="114">
        <f t="shared" si="14"/>
        <v>1.1346041313670716</v>
      </c>
      <c r="R99" s="114">
        <f t="shared" si="14"/>
        <v>0.12000329217349996</v>
      </c>
      <c r="S99" s="114">
        <f t="shared" si="14"/>
        <v>0.51127633503245173</v>
      </c>
      <c r="T99" s="114">
        <f t="shared" si="14"/>
        <v>1.4505487414269764</v>
      </c>
      <c r="U99" s="114">
        <f t="shared" si="14"/>
        <v>6.3777049999999988</v>
      </c>
      <c r="V99" s="114">
        <f t="shared" si="10"/>
        <v>0</v>
      </c>
      <c r="Y99" s="114">
        <f>SUM(Y3:Y98)/4000</f>
        <v>0.65835750000000082</v>
      </c>
      <c r="Z99" s="114">
        <f t="shared" ref="Z99:AD99" si="15">SUM(Z3:Z98)/4000</f>
        <v>0.64393750000000094</v>
      </c>
      <c r="AA99" s="114">
        <f t="shared" si="15"/>
        <v>0.65835750000000082</v>
      </c>
      <c r="AB99" s="114">
        <f t="shared" si="15"/>
        <v>0.64393750000000094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808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200</v>
      </c>
      <c r="E33">
        <f>BAWANA!AQ33</f>
        <v>0</v>
      </c>
      <c r="F33">
        <f t="shared" si="4"/>
        <v>808</v>
      </c>
      <c r="G33">
        <f t="shared" si="5"/>
        <v>200</v>
      </c>
      <c r="H33" s="112"/>
      <c r="I33">
        <f>BRPL_EOD!AM33+BRPL_EOD!AN33</f>
        <v>200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200</v>
      </c>
      <c r="O33" s="112">
        <f t="shared" si="1"/>
        <v>0</v>
      </c>
      <c r="P33">
        <v>200</v>
      </c>
      <c r="Q33">
        <v>0</v>
      </c>
      <c r="R33">
        <v>0</v>
      </c>
      <c r="S33">
        <v>0</v>
      </c>
      <c r="T33">
        <v>0</v>
      </c>
      <c r="U33" s="114">
        <f t="shared" si="2"/>
        <v>200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250</v>
      </c>
      <c r="E34">
        <f>BAWANA!AQ34</f>
        <v>0</v>
      </c>
      <c r="F34">
        <f t="shared" si="4"/>
        <v>808</v>
      </c>
      <c r="G34">
        <f t="shared" si="5"/>
        <v>250</v>
      </c>
      <c r="H34" s="112"/>
      <c r="I34">
        <f>BRPL_EOD!AM34+BRPL_EOD!AN34</f>
        <v>250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250</v>
      </c>
      <c r="O34" s="112">
        <f t="shared" si="1"/>
        <v>0</v>
      </c>
      <c r="P34">
        <v>250</v>
      </c>
      <c r="Q34">
        <v>0</v>
      </c>
      <c r="R34">
        <v>0</v>
      </c>
      <c r="S34">
        <v>0</v>
      </c>
      <c r="T34">
        <v>0</v>
      </c>
      <c r="U34" s="114">
        <f t="shared" si="2"/>
        <v>250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250</v>
      </c>
      <c r="E35">
        <f>BAWANA!AQ35</f>
        <v>0</v>
      </c>
      <c r="F35">
        <f t="shared" si="4"/>
        <v>808</v>
      </c>
      <c r="G35">
        <f t="shared" si="5"/>
        <v>250</v>
      </c>
      <c r="H35" s="112"/>
      <c r="I35">
        <f>BRPL_EOD!AM35+BRPL_EOD!AN35</f>
        <v>250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250</v>
      </c>
      <c r="O35" s="112">
        <f t="shared" si="1"/>
        <v>0</v>
      </c>
      <c r="P35">
        <v>250</v>
      </c>
      <c r="Q35">
        <v>0</v>
      </c>
      <c r="R35">
        <v>0</v>
      </c>
      <c r="S35">
        <v>0</v>
      </c>
      <c r="T35">
        <v>0</v>
      </c>
      <c r="U35" s="114">
        <f t="shared" si="2"/>
        <v>250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250</v>
      </c>
      <c r="E36">
        <f>BAWANA!AQ36</f>
        <v>0</v>
      </c>
      <c r="F36">
        <f t="shared" si="4"/>
        <v>808</v>
      </c>
      <c r="G36">
        <f t="shared" si="5"/>
        <v>250</v>
      </c>
      <c r="H36" s="112"/>
      <c r="I36">
        <f>BRPL_EOD!AM36+BRPL_EOD!AN36</f>
        <v>250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250</v>
      </c>
      <c r="O36" s="112">
        <f t="shared" si="1"/>
        <v>0</v>
      </c>
      <c r="P36">
        <v>250</v>
      </c>
      <c r="Q36">
        <v>0</v>
      </c>
      <c r="R36">
        <v>0</v>
      </c>
      <c r="S36">
        <v>0</v>
      </c>
      <c r="T36">
        <v>0</v>
      </c>
      <c r="U36" s="114">
        <f t="shared" si="2"/>
        <v>250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270</v>
      </c>
      <c r="E37">
        <f>BAWANA!AQ37</f>
        <v>0</v>
      </c>
      <c r="F37">
        <f t="shared" si="4"/>
        <v>808</v>
      </c>
      <c r="G37">
        <f t="shared" si="5"/>
        <v>270</v>
      </c>
      <c r="H37" s="112"/>
      <c r="I37">
        <f>BRPL_EOD!AM37+BRPL_EOD!AN37</f>
        <v>270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270</v>
      </c>
      <c r="O37" s="112">
        <f t="shared" si="1"/>
        <v>0</v>
      </c>
      <c r="P37">
        <v>270</v>
      </c>
      <c r="Q37">
        <v>0</v>
      </c>
      <c r="R37">
        <v>0</v>
      </c>
      <c r="S37">
        <v>0</v>
      </c>
      <c r="T37">
        <v>0</v>
      </c>
      <c r="U37" s="114">
        <f t="shared" si="2"/>
        <v>270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260</v>
      </c>
      <c r="E38">
        <f>BAWANA!AQ38</f>
        <v>0</v>
      </c>
      <c r="F38">
        <f t="shared" si="4"/>
        <v>808</v>
      </c>
      <c r="G38">
        <f t="shared" si="5"/>
        <v>260</v>
      </c>
      <c r="H38" s="112"/>
      <c r="I38">
        <f>BRPL_EOD!AM38+BRPL_EOD!AN38</f>
        <v>260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260</v>
      </c>
      <c r="O38" s="112">
        <f t="shared" si="1"/>
        <v>0</v>
      </c>
      <c r="P38">
        <v>260</v>
      </c>
      <c r="Q38">
        <v>0</v>
      </c>
      <c r="R38">
        <v>0</v>
      </c>
      <c r="S38">
        <v>0</v>
      </c>
      <c r="T38">
        <v>0</v>
      </c>
      <c r="U38" s="114">
        <f t="shared" si="2"/>
        <v>260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250</v>
      </c>
      <c r="E39">
        <f>BAWANA!AQ39</f>
        <v>0</v>
      </c>
      <c r="F39">
        <f t="shared" si="4"/>
        <v>808</v>
      </c>
      <c r="G39">
        <f t="shared" si="5"/>
        <v>250</v>
      </c>
      <c r="H39" s="112"/>
      <c r="I39">
        <f>BRPL_EOD!AM39+BRPL_EOD!AN39</f>
        <v>250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250</v>
      </c>
      <c r="O39" s="112">
        <f t="shared" si="1"/>
        <v>0</v>
      </c>
      <c r="P39">
        <v>250</v>
      </c>
      <c r="Q39">
        <v>0</v>
      </c>
      <c r="R39">
        <v>0</v>
      </c>
      <c r="S39">
        <v>0</v>
      </c>
      <c r="T39">
        <v>0</v>
      </c>
      <c r="U39" s="114">
        <f t="shared" si="2"/>
        <v>250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240</v>
      </c>
      <c r="E40">
        <f>BAWANA!AQ40</f>
        <v>0</v>
      </c>
      <c r="F40">
        <f t="shared" si="4"/>
        <v>808</v>
      </c>
      <c r="G40">
        <f t="shared" si="5"/>
        <v>240</v>
      </c>
      <c r="H40" s="112"/>
      <c r="I40">
        <f>BRPL_EOD!AM40+BRPL_EOD!AN40</f>
        <v>240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240</v>
      </c>
      <c r="O40" s="112">
        <f t="shared" si="1"/>
        <v>0</v>
      </c>
      <c r="P40">
        <v>240</v>
      </c>
      <c r="Q40">
        <v>0</v>
      </c>
      <c r="R40">
        <v>0</v>
      </c>
      <c r="S40">
        <v>0</v>
      </c>
      <c r="T40">
        <v>0</v>
      </c>
      <c r="U40" s="114">
        <f t="shared" si="2"/>
        <v>240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290</v>
      </c>
      <c r="E41">
        <f>BAWANA!AQ41</f>
        <v>0</v>
      </c>
      <c r="F41">
        <f t="shared" si="4"/>
        <v>808</v>
      </c>
      <c r="G41">
        <f t="shared" si="5"/>
        <v>290</v>
      </c>
      <c r="H41" s="112"/>
      <c r="I41">
        <f>BRPL_EOD!AM41+BRPL_EOD!AN41</f>
        <v>290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290</v>
      </c>
      <c r="O41" s="112">
        <f t="shared" si="1"/>
        <v>0</v>
      </c>
      <c r="P41">
        <v>290</v>
      </c>
      <c r="Q41">
        <v>0</v>
      </c>
      <c r="R41">
        <v>0</v>
      </c>
      <c r="S41">
        <v>0</v>
      </c>
      <c r="T41">
        <v>0</v>
      </c>
      <c r="U41" s="114">
        <f t="shared" si="2"/>
        <v>290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290</v>
      </c>
      <c r="E42">
        <f>BAWANA!AQ42</f>
        <v>0</v>
      </c>
      <c r="F42">
        <f t="shared" si="4"/>
        <v>808</v>
      </c>
      <c r="G42">
        <f t="shared" si="5"/>
        <v>290</v>
      </c>
      <c r="H42" s="112"/>
      <c r="I42">
        <f>BRPL_EOD!AM42+BRPL_EOD!AN42</f>
        <v>290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290</v>
      </c>
      <c r="O42" s="112">
        <f t="shared" si="1"/>
        <v>0</v>
      </c>
      <c r="P42">
        <v>290</v>
      </c>
      <c r="Q42">
        <v>0</v>
      </c>
      <c r="R42">
        <v>0</v>
      </c>
      <c r="S42">
        <v>0</v>
      </c>
      <c r="T42">
        <v>0</v>
      </c>
      <c r="U42" s="114">
        <f t="shared" si="2"/>
        <v>290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808</v>
      </c>
      <c r="G43">
        <f t="shared" si="5"/>
        <v>320</v>
      </c>
      <c r="H43" s="112"/>
      <c r="I43">
        <f>BRPL_EOD!AM43+BRPL_EOD!AN43</f>
        <v>320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320</v>
      </c>
      <c r="Q43">
        <v>0</v>
      </c>
      <c r="R43">
        <v>0</v>
      </c>
      <c r="S43">
        <v>0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808</v>
      </c>
      <c r="G44">
        <f t="shared" si="5"/>
        <v>320</v>
      </c>
      <c r="H44" s="112"/>
      <c r="I44">
        <f>BRPL_EOD!AM44+BRPL_EOD!AN44</f>
        <v>320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320</v>
      </c>
      <c r="Q44">
        <v>0</v>
      </c>
      <c r="R44">
        <v>0</v>
      </c>
      <c r="S44">
        <v>0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320</v>
      </c>
      <c r="E45">
        <f>BAWANA!AQ45</f>
        <v>0</v>
      </c>
      <c r="F45">
        <f t="shared" si="4"/>
        <v>808</v>
      </c>
      <c r="G45">
        <f t="shared" si="5"/>
        <v>320</v>
      </c>
      <c r="H45" s="112"/>
      <c r="I45">
        <f>BRPL_EOD!AM45+BRPL_EOD!AN45</f>
        <v>320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320</v>
      </c>
      <c r="O45" s="112">
        <f t="shared" si="1"/>
        <v>0</v>
      </c>
      <c r="P45">
        <v>320</v>
      </c>
      <c r="Q45">
        <v>0</v>
      </c>
      <c r="R45">
        <v>0</v>
      </c>
      <c r="S45">
        <v>0</v>
      </c>
      <c r="T45">
        <v>0</v>
      </c>
      <c r="U45" s="114">
        <f t="shared" si="2"/>
        <v>320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320</v>
      </c>
      <c r="E46">
        <f>BAWANA!AQ46</f>
        <v>0</v>
      </c>
      <c r="F46">
        <f t="shared" si="4"/>
        <v>808</v>
      </c>
      <c r="G46">
        <f t="shared" si="5"/>
        <v>320</v>
      </c>
      <c r="H46" s="112"/>
      <c r="I46">
        <f>BRPL_EOD!AM46+BRPL_EOD!AN46</f>
        <v>320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320</v>
      </c>
      <c r="O46" s="112">
        <f t="shared" si="1"/>
        <v>0</v>
      </c>
      <c r="P46">
        <v>320</v>
      </c>
      <c r="Q46">
        <v>0</v>
      </c>
      <c r="R46">
        <v>0</v>
      </c>
      <c r="S46">
        <v>0</v>
      </c>
      <c r="T46">
        <v>0</v>
      </c>
      <c r="U46" s="114">
        <f t="shared" si="2"/>
        <v>320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250</v>
      </c>
      <c r="E47">
        <f>BAWANA!AQ47</f>
        <v>0</v>
      </c>
      <c r="F47">
        <f t="shared" si="4"/>
        <v>808</v>
      </c>
      <c r="G47">
        <f t="shared" si="5"/>
        <v>250</v>
      </c>
      <c r="H47" s="112"/>
      <c r="I47">
        <f>BRPL_EOD!AM47+BRPL_EOD!AN47</f>
        <v>250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250</v>
      </c>
      <c r="O47" s="112">
        <f t="shared" si="1"/>
        <v>0</v>
      </c>
      <c r="P47">
        <v>250</v>
      </c>
      <c r="Q47">
        <v>0</v>
      </c>
      <c r="R47">
        <v>0</v>
      </c>
      <c r="S47">
        <v>0</v>
      </c>
      <c r="T47">
        <v>0</v>
      </c>
      <c r="U47" s="114">
        <f t="shared" si="2"/>
        <v>250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200</v>
      </c>
      <c r="E48">
        <f>BAWANA!AQ48</f>
        <v>0</v>
      </c>
      <c r="F48">
        <f t="shared" si="4"/>
        <v>808</v>
      </c>
      <c r="G48">
        <f t="shared" si="5"/>
        <v>200</v>
      </c>
      <c r="H48" s="112"/>
      <c r="I48">
        <f>BRPL_EOD!AM48+BRPL_EOD!AN48</f>
        <v>200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200</v>
      </c>
      <c r="O48" s="112">
        <f t="shared" si="1"/>
        <v>0</v>
      </c>
      <c r="P48">
        <v>200</v>
      </c>
      <c r="Q48">
        <v>0</v>
      </c>
      <c r="R48">
        <v>0</v>
      </c>
      <c r="S48">
        <v>0</v>
      </c>
      <c r="T48">
        <v>0</v>
      </c>
      <c r="U48" s="114">
        <f t="shared" si="2"/>
        <v>200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792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792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792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200</v>
      </c>
      <c r="E72">
        <f>BAWANA!AQ72</f>
        <v>0</v>
      </c>
      <c r="F72">
        <f t="shared" si="11"/>
        <v>792</v>
      </c>
      <c r="G72">
        <f t="shared" si="12"/>
        <v>200</v>
      </c>
      <c r="H72" s="112"/>
      <c r="I72">
        <f>BRPL_EOD!AM72+BRPL_EOD!AN72</f>
        <v>200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200</v>
      </c>
      <c r="O72" s="112">
        <f t="shared" si="8"/>
        <v>0</v>
      </c>
      <c r="P72">
        <v>200</v>
      </c>
      <c r="Q72">
        <v>0</v>
      </c>
      <c r="R72">
        <v>0</v>
      </c>
      <c r="S72">
        <v>0</v>
      </c>
      <c r="T72">
        <v>0</v>
      </c>
      <c r="U72" s="114">
        <f t="shared" si="9"/>
        <v>200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200</v>
      </c>
      <c r="E73">
        <f>BAWANA!AQ73</f>
        <v>0</v>
      </c>
      <c r="F73">
        <f t="shared" si="11"/>
        <v>792</v>
      </c>
      <c r="G73">
        <f t="shared" si="12"/>
        <v>200</v>
      </c>
      <c r="H73" s="112"/>
      <c r="I73">
        <f>BRPL_EOD!AM73+BRPL_EOD!AN73</f>
        <v>200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200</v>
      </c>
      <c r="O73" s="112">
        <f t="shared" si="8"/>
        <v>0</v>
      </c>
      <c r="P73">
        <v>200</v>
      </c>
      <c r="Q73">
        <v>0</v>
      </c>
      <c r="R73">
        <v>0</v>
      </c>
      <c r="S73">
        <v>0</v>
      </c>
      <c r="T73">
        <v>0</v>
      </c>
      <c r="U73" s="114">
        <f t="shared" si="9"/>
        <v>200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200</v>
      </c>
      <c r="E74">
        <f>BAWANA!AQ74</f>
        <v>0</v>
      </c>
      <c r="F74">
        <f t="shared" si="11"/>
        <v>792</v>
      </c>
      <c r="G74">
        <f t="shared" si="12"/>
        <v>200</v>
      </c>
      <c r="H74" s="112"/>
      <c r="I74">
        <f>BRPL_EOD!AM74+BRPL_EOD!AN74</f>
        <v>200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200</v>
      </c>
      <c r="O74" s="112">
        <f t="shared" si="8"/>
        <v>0</v>
      </c>
      <c r="P74">
        <v>200</v>
      </c>
      <c r="Q74">
        <v>0</v>
      </c>
      <c r="R74">
        <v>0</v>
      </c>
      <c r="S74">
        <v>0</v>
      </c>
      <c r="T74">
        <v>0</v>
      </c>
      <c r="U74" s="114">
        <f t="shared" si="9"/>
        <v>200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200</v>
      </c>
      <c r="E75">
        <f>BAWANA!AQ75</f>
        <v>0</v>
      </c>
      <c r="F75">
        <f t="shared" si="11"/>
        <v>808</v>
      </c>
      <c r="G75">
        <f t="shared" si="12"/>
        <v>200</v>
      </c>
      <c r="H75" s="112"/>
      <c r="I75">
        <f>BRPL_EOD!AM75+BRPL_EOD!AN75</f>
        <v>200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200</v>
      </c>
      <c r="O75" s="112">
        <f t="shared" si="8"/>
        <v>0</v>
      </c>
      <c r="P75">
        <v>200</v>
      </c>
      <c r="Q75">
        <v>0</v>
      </c>
      <c r="R75">
        <v>0</v>
      </c>
      <c r="S75">
        <v>0</v>
      </c>
      <c r="T75">
        <v>0</v>
      </c>
      <c r="U75" s="114">
        <f t="shared" si="9"/>
        <v>200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200</v>
      </c>
      <c r="E76">
        <f>BAWANA!AQ76</f>
        <v>0</v>
      </c>
      <c r="F76">
        <f t="shared" si="11"/>
        <v>808</v>
      </c>
      <c r="G76">
        <f t="shared" si="12"/>
        <v>200</v>
      </c>
      <c r="H76" s="112"/>
      <c r="I76">
        <f>BRPL_EOD!AM76+BRPL_EOD!AN76</f>
        <v>200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200</v>
      </c>
      <c r="O76" s="112">
        <f t="shared" si="8"/>
        <v>0</v>
      </c>
      <c r="P76">
        <v>200</v>
      </c>
      <c r="Q76">
        <v>0</v>
      </c>
      <c r="R76">
        <v>0</v>
      </c>
      <c r="S76">
        <v>0</v>
      </c>
      <c r="T76">
        <v>0</v>
      </c>
      <c r="U76" s="114">
        <f t="shared" si="9"/>
        <v>200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200</v>
      </c>
      <c r="E77">
        <f>BAWANA!AQ77</f>
        <v>0</v>
      </c>
      <c r="F77">
        <f t="shared" si="11"/>
        <v>808</v>
      </c>
      <c r="G77">
        <f t="shared" si="12"/>
        <v>200</v>
      </c>
      <c r="H77" s="112"/>
      <c r="I77">
        <f>BRPL_EOD!AM77+BRPL_EOD!AN77</f>
        <v>200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200</v>
      </c>
      <c r="O77" s="112">
        <f t="shared" si="8"/>
        <v>0</v>
      </c>
      <c r="P77">
        <v>200</v>
      </c>
      <c r="Q77">
        <v>0</v>
      </c>
      <c r="R77">
        <v>0</v>
      </c>
      <c r="S77">
        <v>0</v>
      </c>
      <c r="T77">
        <v>0</v>
      </c>
      <c r="U77" s="114">
        <f t="shared" si="9"/>
        <v>200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200</v>
      </c>
      <c r="E78">
        <f>BAWANA!AQ78</f>
        <v>0</v>
      </c>
      <c r="F78">
        <f t="shared" si="11"/>
        <v>808</v>
      </c>
      <c r="G78">
        <f t="shared" si="12"/>
        <v>200</v>
      </c>
      <c r="H78" s="112"/>
      <c r="I78">
        <f>BRPL_EOD!AM78+BRPL_EOD!AN78</f>
        <v>200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200</v>
      </c>
      <c r="O78" s="112">
        <f t="shared" si="8"/>
        <v>0</v>
      </c>
      <c r="P78">
        <v>200</v>
      </c>
      <c r="Q78">
        <v>0</v>
      </c>
      <c r="R78">
        <v>0</v>
      </c>
      <c r="S78">
        <v>0</v>
      </c>
      <c r="T78">
        <v>0</v>
      </c>
      <c r="U78" s="114">
        <f t="shared" si="9"/>
        <v>200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200</v>
      </c>
      <c r="E79">
        <f>BAWANA!AQ79</f>
        <v>0</v>
      </c>
      <c r="F79">
        <f t="shared" si="11"/>
        <v>808</v>
      </c>
      <c r="G79">
        <f t="shared" si="12"/>
        <v>200</v>
      </c>
      <c r="H79" s="112"/>
      <c r="I79">
        <f>BRPL_EOD!AM79+BRPL_EOD!AN79</f>
        <v>200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200</v>
      </c>
      <c r="O79" s="112">
        <f t="shared" si="8"/>
        <v>0</v>
      </c>
      <c r="P79">
        <v>200</v>
      </c>
      <c r="Q79">
        <v>0</v>
      </c>
      <c r="R79">
        <v>0</v>
      </c>
      <c r="S79">
        <v>0</v>
      </c>
      <c r="T79">
        <v>0</v>
      </c>
      <c r="U79" s="114">
        <f t="shared" si="9"/>
        <v>200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200</v>
      </c>
      <c r="E80">
        <f>BAWANA!AQ80</f>
        <v>0</v>
      </c>
      <c r="F80">
        <f t="shared" si="11"/>
        <v>808</v>
      </c>
      <c r="G80">
        <f t="shared" si="12"/>
        <v>200</v>
      </c>
      <c r="H80" s="112"/>
      <c r="I80">
        <f>BRPL_EOD!AM80+BRPL_EOD!AN80</f>
        <v>200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200</v>
      </c>
      <c r="O80" s="112">
        <f t="shared" si="8"/>
        <v>0</v>
      </c>
      <c r="P80">
        <v>200</v>
      </c>
      <c r="Q80">
        <v>0</v>
      </c>
      <c r="R80">
        <v>0</v>
      </c>
      <c r="S80">
        <v>0</v>
      </c>
      <c r="T80">
        <v>0</v>
      </c>
      <c r="U80" s="114">
        <f t="shared" si="9"/>
        <v>200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808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808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808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4.1825000000000001</v>
      </c>
      <c r="E99" s="114">
        <f t="shared" si="14"/>
        <v>0</v>
      </c>
      <c r="F99" s="114">
        <f t="shared" si="14"/>
        <v>19.295999999999999</v>
      </c>
      <c r="G99" s="114">
        <f t="shared" si="14"/>
        <v>4.1825000000000001</v>
      </c>
      <c r="H99" s="114"/>
      <c r="I99" s="114">
        <f t="shared" si="14"/>
        <v>4.1825000000000001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4.1825000000000001</v>
      </c>
      <c r="O99" s="114">
        <f t="shared" si="14"/>
        <v>0</v>
      </c>
      <c r="P99" s="114">
        <f t="shared" si="14"/>
        <v>4.1825000000000001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4.1825000000000001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32.549999999999997</v>
      </c>
      <c r="E3">
        <v>0</v>
      </c>
      <c r="F3">
        <v>0</v>
      </c>
      <c r="G3">
        <v>0</v>
      </c>
      <c r="H3">
        <v>0</v>
      </c>
      <c r="I3">
        <v>0</v>
      </c>
      <c r="J3">
        <v>93.16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117.375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0.70781000000000005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15.00135</v>
      </c>
      <c r="AU3">
        <v>0</v>
      </c>
      <c r="AV3">
        <v>0</v>
      </c>
      <c r="AW3">
        <v>52.128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2733.384273000001</v>
      </c>
    </row>
    <row r="4" spans="1:121">
      <c r="A4" t="s">
        <v>46</v>
      </c>
      <c r="B4">
        <v>0</v>
      </c>
      <c r="C4">
        <v>0</v>
      </c>
      <c r="D4">
        <v>32.549999999999997</v>
      </c>
      <c r="E4">
        <v>0</v>
      </c>
      <c r="F4">
        <v>0</v>
      </c>
      <c r="G4">
        <v>0</v>
      </c>
      <c r="H4">
        <v>0</v>
      </c>
      <c r="I4">
        <v>0</v>
      </c>
      <c r="J4">
        <v>93.16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117.375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0.70781000000000005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15.00135</v>
      </c>
      <c r="AU4">
        <v>0</v>
      </c>
      <c r="AV4">
        <v>0</v>
      </c>
      <c r="AW4">
        <v>52.128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2727.806673000001</v>
      </c>
    </row>
    <row r="5" spans="1:121">
      <c r="A5" t="s">
        <v>47</v>
      </c>
      <c r="B5">
        <v>0</v>
      </c>
      <c r="C5">
        <v>0</v>
      </c>
      <c r="D5">
        <v>32.549999999999997</v>
      </c>
      <c r="E5">
        <v>0</v>
      </c>
      <c r="F5">
        <v>0</v>
      </c>
      <c r="G5">
        <v>0</v>
      </c>
      <c r="H5">
        <v>0</v>
      </c>
      <c r="I5">
        <v>0</v>
      </c>
      <c r="J5">
        <v>93.16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117.375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0.70781000000000005</v>
      </c>
      <c r="AO5">
        <v>0</v>
      </c>
      <c r="AP5">
        <v>0</v>
      </c>
      <c r="AQ5">
        <v>0</v>
      </c>
      <c r="AR5">
        <v>2.2080000000000002</v>
      </c>
      <c r="AS5">
        <v>8.3402399999999997</v>
      </c>
      <c r="AT5">
        <v>15.00135</v>
      </c>
      <c r="AU5">
        <v>0</v>
      </c>
      <c r="AV5">
        <v>0</v>
      </c>
      <c r="AW5">
        <v>52.128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2731.4387130000009</v>
      </c>
    </row>
    <row r="6" spans="1:121">
      <c r="A6" t="s">
        <v>48</v>
      </c>
      <c r="B6">
        <v>0</v>
      </c>
      <c r="C6">
        <v>0</v>
      </c>
      <c r="D6">
        <v>32.549999999999997</v>
      </c>
      <c r="E6">
        <v>0</v>
      </c>
      <c r="F6">
        <v>0</v>
      </c>
      <c r="G6">
        <v>0</v>
      </c>
      <c r="H6">
        <v>0</v>
      </c>
      <c r="I6">
        <v>0</v>
      </c>
      <c r="J6">
        <v>93.16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117.375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0.70781000000000005</v>
      </c>
      <c r="AO6">
        <v>0</v>
      </c>
      <c r="AP6">
        <v>0</v>
      </c>
      <c r="AQ6">
        <v>0</v>
      </c>
      <c r="AR6">
        <v>2.6496</v>
      </c>
      <c r="AS6">
        <v>8.3402399999999997</v>
      </c>
      <c r="AT6">
        <v>15.00135</v>
      </c>
      <c r="AU6">
        <v>0</v>
      </c>
      <c r="AV6">
        <v>0</v>
      </c>
      <c r="AW6">
        <v>52.128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2731.880313000001</v>
      </c>
    </row>
    <row r="7" spans="1:121">
      <c r="A7" t="s">
        <v>49</v>
      </c>
      <c r="B7">
        <v>0</v>
      </c>
      <c r="C7">
        <v>0</v>
      </c>
      <c r="D7">
        <v>32.549999999999997</v>
      </c>
      <c r="E7">
        <v>0</v>
      </c>
      <c r="F7">
        <v>0</v>
      </c>
      <c r="G7">
        <v>0</v>
      </c>
      <c r="H7">
        <v>0</v>
      </c>
      <c r="I7">
        <v>0</v>
      </c>
      <c r="J7">
        <v>93.16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117.375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0.70781000000000005</v>
      </c>
      <c r="AO7">
        <v>0</v>
      </c>
      <c r="AP7">
        <v>0</v>
      </c>
      <c r="AQ7">
        <v>0</v>
      </c>
      <c r="AR7">
        <v>24.288</v>
      </c>
      <c r="AS7">
        <v>8.3402399999999997</v>
      </c>
      <c r="AT7">
        <v>15.00135</v>
      </c>
      <c r="AU7">
        <v>0</v>
      </c>
      <c r="AV7">
        <v>0</v>
      </c>
      <c r="AW7">
        <v>52.128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2753.5187130000008</v>
      </c>
    </row>
    <row r="8" spans="1:121">
      <c r="A8" t="s">
        <v>50</v>
      </c>
      <c r="B8">
        <v>0</v>
      </c>
      <c r="C8">
        <v>0</v>
      </c>
      <c r="D8">
        <v>32.549999999999997</v>
      </c>
      <c r="E8">
        <v>0</v>
      </c>
      <c r="F8">
        <v>0</v>
      </c>
      <c r="G8">
        <v>0</v>
      </c>
      <c r="H8">
        <v>0</v>
      </c>
      <c r="I8">
        <v>0</v>
      </c>
      <c r="J8">
        <v>93.16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117.375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0.70781000000000005</v>
      </c>
      <c r="AO8">
        <v>0</v>
      </c>
      <c r="AP8">
        <v>0</v>
      </c>
      <c r="AQ8">
        <v>0</v>
      </c>
      <c r="AR8">
        <v>24.288</v>
      </c>
      <c r="AS8">
        <v>8.3402399999999997</v>
      </c>
      <c r="AT8">
        <v>15.00135</v>
      </c>
      <c r="AU8">
        <v>0</v>
      </c>
      <c r="AV8">
        <v>0</v>
      </c>
      <c r="AW8">
        <v>52.128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2753.5187130000008</v>
      </c>
    </row>
    <row r="9" spans="1:121">
      <c r="A9" t="s">
        <v>51</v>
      </c>
      <c r="B9">
        <v>0</v>
      </c>
      <c r="C9">
        <v>0</v>
      </c>
      <c r="D9">
        <v>32.549999999999997</v>
      </c>
      <c r="E9">
        <v>0</v>
      </c>
      <c r="F9">
        <v>0</v>
      </c>
      <c r="G9">
        <v>0</v>
      </c>
      <c r="H9">
        <v>0</v>
      </c>
      <c r="I9">
        <v>0</v>
      </c>
      <c r="J9">
        <v>93.16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117.375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2.6496</v>
      </c>
      <c r="AS9">
        <v>8.3402399999999997</v>
      </c>
      <c r="AT9">
        <v>15.00135</v>
      </c>
      <c r="AU9">
        <v>0</v>
      </c>
      <c r="AV9">
        <v>0</v>
      </c>
      <c r="AW9">
        <v>52.128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2731.880313000001</v>
      </c>
    </row>
    <row r="10" spans="1:121">
      <c r="A10" t="s">
        <v>52</v>
      </c>
      <c r="B10">
        <v>0</v>
      </c>
      <c r="C10">
        <v>0</v>
      </c>
      <c r="D10">
        <v>32.549999999999997</v>
      </c>
      <c r="E10">
        <v>0</v>
      </c>
      <c r="F10">
        <v>0</v>
      </c>
      <c r="G10">
        <v>0</v>
      </c>
      <c r="H10">
        <v>0</v>
      </c>
      <c r="I10">
        <v>0</v>
      </c>
      <c r="J10">
        <v>93.16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117.375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8.3402399999999997</v>
      </c>
      <c r="AT10">
        <v>15.00135</v>
      </c>
      <c r="AU10">
        <v>0</v>
      </c>
      <c r="AV10">
        <v>0</v>
      </c>
      <c r="AW10">
        <v>52.128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2731.4387130000009</v>
      </c>
    </row>
    <row r="11" spans="1:121">
      <c r="A11" t="s">
        <v>53</v>
      </c>
      <c r="B11">
        <v>0</v>
      </c>
      <c r="C11">
        <v>0</v>
      </c>
      <c r="D11">
        <v>32.549999999999997</v>
      </c>
      <c r="E11">
        <v>0</v>
      </c>
      <c r="F11">
        <v>0</v>
      </c>
      <c r="G11">
        <v>0</v>
      </c>
      <c r="H11">
        <v>0</v>
      </c>
      <c r="I11">
        <v>0</v>
      </c>
      <c r="J11">
        <v>93.16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117.375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15.00135</v>
      </c>
      <c r="AU11">
        <v>0</v>
      </c>
      <c r="AV11">
        <v>0</v>
      </c>
      <c r="AW11">
        <v>52.128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2727.806673000001</v>
      </c>
    </row>
    <row r="12" spans="1:121">
      <c r="A12" t="s">
        <v>54</v>
      </c>
      <c r="B12">
        <v>0</v>
      </c>
      <c r="C12">
        <v>0</v>
      </c>
      <c r="D12">
        <v>32.549999999999997</v>
      </c>
      <c r="E12">
        <v>0</v>
      </c>
      <c r="F12">
        <v>0</v>
      </c>
      <c r="G12">
        <v>0</v>
      </c>
      <c r="H12">
        <v>0</v>
      </c>
      <c r="I12">
        <v>0</v>
      </c>
      <c r="J12">
        <v>93.16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117.375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15.00135</v>
      </c>
      <c r="AU12">
        <v>0</v>
      </c>
      <c r="AV12">
        <v>0</v>
      </c>
      <c r="AW12">
        <v>52.128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2727.806673000001</v>
      </c>
    </row>
    <row r="13" spans="1:121">
      <c r="A13" t="s">
        <v>55</v>
      </c>
      <c r="B13">
        <v>0</v>
      </c>
      <c r="C13">
        <v>0</v>
      </c>
      <c r="D13">
        <v>32.549999999999997</v>
      </c>
      <c r="E13">
        <v>0</v>
      </c>
      <c r="F13">
        <v>0</v>
      </c>
      <c r="G13">
        <v>0</v>
      </c>
      <c r="H13">
        <v>0</v>
      </c>
      <c r="I13">
        <v>0</v>
      </c>
      <c r="J13">
        <v>93.16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117.375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0.70781000000000005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0</v>
      </c>
      <c r="AW13">
        <v>52.128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2727.806673000001</v>
      </c>
    </row>
    <row r="14" spans="1:121">
      <c r="A14" t="s">
        <v>56</v>
      </c>
      <c r="B14">
        <v>0</v>
      </c>
      <c r="C14">
        <v>0</v>
      </c>
      <c r="D14">
        <v>32.549999999999997</v>
      </c>
      <c r="E14">
        <v>0</v>
      </c>
      <c r="F14">
        <v>0</v>
      </c>
      <c r="G14">
        <v>0</v>
      </c>
      <c r="H14">
        <v>0</v>
      </c>
      <c r="I14">
        <v>0</v>
      </c>
      <c r="J14">
        <v>93.16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117.375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0.70781000000000005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0</v>
      </c>
      <c r="AW14">
        <v>52.128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2727.806673000001</v>
      </c>
    </row>
    <row r="15" spans="1:121">
      <c r="A15" t="s">
        <v>57</v>
      </c>
      <c r="B15">
        <v>0</v>
      </c>
      <c r="C15">
        <v>0</v>
      </c>
      <c r="D15">
        <v>32.549999999999997</v>
      </c>
      <c r="E15">
        <v>0</v>
      </c>
      <c r="F15">
        <v>0</v>
      </c>
      <c r="G15">
        <v>0</v>
      </c>
      <c r="H15">
        <v>0</v>
      </c>
      <c r="I15">
        <v>0</v>
      </c>
      <c r="J15">
        <v>93.16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117.375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0.70781000000000005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0</v>
      </c>
      <c r="AW15">
        <v>52.128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2727.806673000001</v>
      </c>
    </row>
    <row r="16" spans="1:121">
      <c r="A16" t="s">
        <v>58</v>
      </c>
      <c r="B16">
        <v>0</v>
      </c>
      <c r="C16">
        <v>0</v>
      </c>
      <c r="D16">
        <v>32.549999999999997</v>
      </c>
      <c r="E16">
        <v>0</v>
      </c>
      <c r="F16">
        <v>0</v>
      </c>
      <c r="G16">
        <v>0</v>
      </c>
      <c r="H16">
        <v>0</v>
      </c>
      <c r="I16">
        <v>0</v>
      </c>
      <c r="J16">
        <v>93.16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117.375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0.70781000000000005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0</v>
      </c>
      <c r="AW16">
        <v>52.128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2727.806673000001</v>
      </c>
    </row>
    <row r="17" spans="1:117">
      <c r="A17" t="s">
        <v>59</v>
      </c>
      <c r="B17">
        <v>0</v>
      </c>
      <c r="C17">
        <v>0</v>
      </c>
      <c r="D17">
        <v>32.549999999999997</v>
      </c>
      <c r="E17">
        <v>0</v>
      </c>
      <c r="F17">
        <v>0</v>
      </c>
      <c r="G17">
        <v>0</v>
      </c>
      <c r="H17">
        <v>0</v>
      </c>
      <c r="I17">
        <v>0</v>
      </c>
      <c r="J17">
        <v>93.16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117.375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0.70781000000000005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0</v>
      </c>
      <c r="AW17">
        <v>52.128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2727.806673000001</v>
      </c>
    </row>
    <row r="18" spans="1:117">
      <c r="A18" t="s">
        <v>60</v>
      </c>
      <c r="B18">
        <v>0</v>
      </c>
      <c r="C18">
        <v>0</v>
      </c>
      <c r="D18">
        <v>32.549999999999997</v>
      </c>
      <c r="E18">
        <v>0</v>
      </c>
      <c r="F18">
        <v>0</v>
      </c>
      <c r="G18">
        <v>0</v>
      </c>
      <c r="H18">
        <v>0</v>
      </c>
      <c r="I18">
        <v>0</v>
      </c>
      <c r="J18">
        <v>93.16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117.375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0.70781000000000005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0</v>
      </c>
      <c r="AW18">
        <v>52.128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2727.806673000001</v>
      </c>
    </row>
    <row r="19" spans="1:117">
      <c r="A19" t="s">
        <v>61</v>
      </c>
      <c r="B19">
        <v>0</v>
      </c>
      <c r="C19">
        <v>0</v>
      </c>
      <c r="D19">
        <v>32.549999999999997</v>
      </c>
      <c r="E19">
        <v>0</v>
      </c>
      <c r="F19">
        <v>0</v>
      </c>
      <c r="G19">
        <v>0</v>
      </c>
      <c r="H19">
        <v>0</v>
      </c>
      <c r="I19">
        <v>0</v>
      </c>
      <c r="J19">
        <v>93.16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117.375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0.70781000000000005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0</v>
      </c>
      <c r="AW19">
        <v>52.128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2727.806673000001</v>
      </c>
    </row>
    <row r="20" spans="1:117">
      <c r="A20" t="s">
        <v>62</v>
      </c>
      <c r="B20">
        <v>0</v>
      </c>
      <c r="C20">
        <v>0</v>
      </c>
      <c r="D20">
        <v>32.549999999999997</v>
      </c>
      <c r="E20">
        <v>0</v>
      </c>
      <c r="F20">
        <v>0</v>
      </c>
      <c r="G20">
        <v>0</v>
      </c>
      <c r="H20">
        <v>0</v>
      </c>
      <c r="I20">
        <v>0</v>
      </c>
      <c r="J20">
        <v>93.16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117.375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0.70781000000000005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0</v>
      </c>
      <c r="AW20">
        <v>52.128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2727.806673000001</v>
      </c>
    </row>
    <row r="21" spans="1:117">
      <c r="A21" t="s">
        <v>63</v>
      </c>
      <c r="B21">
        <v>0</v>
      </c>
      <c r="C21">
        <v>0</v>
      </c>
      <c r="D21">
        <v>32.549999999999997</v>
      </c>
      <c r="E21">
        <v>0</v>
      </c>
      <c r="F21">
        <v>0</v>
      </c>
      <c r="G21">
        <v>0</v>
      </c>
      <c r="H21">
        <v>0</v>
      </c>
      <c r="I21">
        <v>0</v>
      </c>
      <c r="J21">
        <v>93.16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117.375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54.567</v>
      </c>
      <c r="AL21">
        <v>12.782</v>
      </c>
      <c r="AM21">
        <v>0</v>
      </c>
      <c r="AN21">
        <v>0.70781000000000005</v>
      </c>
      <c r="AO21">
        <v>0</v>
      </c>
      <c r="AP21">
        <v>0</v>
      </c>
      <c r="AQ21">
        <v>15.12</v>
      </c>
      <c r="AR21">
        <v>2.2080000000000002</v>
      </c>
      <c r="AS21">
        <v>4.7081999999999997</v>
      </c>
      <c r="AT21">
        <v>15.00135</v>
      </c>
      <c r="AU21">
        <v>0</v>
      </c>
      <c r="AV21">
        <v>0</v>
      </c>
      <c r="AW21">
        <v>52.128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2754.3142730000009</v>
      </c>
    </row>
    <row r="22" spans="1:117">
      <c r="A22" t="s">
        <v>64</v>
      </c>
      <c r="B22">
        <v>0</v>
      </c>
      <c r="C22">
        <v>0</v>
      </c>
      <c r="D22">
        <v>32.549999999999997</v>
      </c>
      <c r="E22">
        <v>0</v>
      </c>
      <c r="F22">
        <v>0</v>
      </c>
      <c r="G22">
        <v>0</v>
      </c>
      <c r="H22">
        <v>0</v>
      </c>
      <c r="I22">
        <v>0</v>
      </c>
      <c r="J22">
        <v>93.16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117.375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54.567</v>
      </c>
      <c r="AL22">
        <v>12.782</v>
      </c>
      <c r="AM22">
        <v>0</v>
      </c>
      <c r="AN22">
        <v>0.70781000000000005</v>
      </c>
      <c r="AO22">
        <v>0</v>
      </c>
      <c r="AP22">
        <v>0</v>
      </c>
      <c r="AQ22">
        <v>15.12</v>
      </c>
      <c r="AR22">
        <v>2.2080000000000002</v>
      </c>
      <c r="AS22">
        <v>4.7081999999999997</v>
      </c>
      <c r="AT22">
        <v>15.00135</v>
      </c>
      <c r="AU22">
        <v>0</v>
      </c>
      <c r="AV22">
        <v>0</v>
      </c>
      <c r="AW22">
        <v>52.128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2754.3142730000009</v>
      </c>
    </row>
    <row r="23" spans="1:117">
      <c r="A23" t="s">
        <v>65</v>
      </c>
      <c r="B23">
        <v>0</v>
      </c>
      <c r="C23">
        <v>0</v>
      </c>
      <c r="D23">
        <v>32.549999999999997</v>
      </c>
      <c r="E23">
        <v>0</v>
      </c>
      <c r="F23">
        <v>0</v>
      </c>
      <c r="G23">
        <v>0</v>
      </c>
      <c r="H23">
        <v>0</v>
      </c>
      <c r="I23">
        <v>0</v>
      </c>
      <c r="J23">
        <v>93.16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117.375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54.567</v>
      </c>
      <c r="AL23">
        <v>12.782</v>
      </c>
      <c r="AM23">
        <v>0</v>
      </c>
      <c r="AN23">
        <v>0.70781000000000005</v>
      </c>
      <c r="AO23">
        <v>0</v>
      </c>
      <c r="AP23">
        <v>7.0454999999999997</v>
      </c>
      <c r="AQ23">
        <v>15.435</v>
      </c>
      <c r="AR23">
        <v>2.2080000000000002</v>
      </c>
      <c r="AS23">
        <v>4.7081999999999997</v>
      </c>
      <c r="AT23">
        <v>15.00135</v>
      </c>
      <c r="AU23">
        <v>0</v>
      </c>
      <c r="AV23">
        <v>0</v>
      </c>
      <c r="AW23">
        <v>52.128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2761.6747730000011</v>
      </c>
    </row>
    <row r="24" spans="1:117">
      <c r="A24" t="s">
        <v>66</v>
      </c>
      <c r="B24">
        <v>0</v>
      </c>
      <c r="C24">
        <v>0</v>
      </c>
      <c r="D24">
        <v>32.549999999999997</v>
      </c>
      <c r="E24">
        <v>0</v>
      </c>
      <c r="F24">
        <v>0</v>
      </c>
      <c r="G24">
        <v>0</v>
      </c>
      <c r="H24">
        <v>0</v>
      </c>
      <c r="I24">
        <v>0</v>
      </c>
      <c r="J24">
        <v>93.16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117.375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54.567</v>
      </c>
      <c r="AL24">
        <v>12.782</v>
      </c>
      <c r="AM24">
        <v>0</v>
      </c>
      <c r="AN24">
        <v>0.70781000000000005</v>
      </c>
      <c r="AO24">
        <v>0</v>
      </c>
      <c r="AP24">
        <v>7.0454999999999997</v>
      </c>
      <c r="AQ24">
        <v>20.79</v>
      </c>
      <c r="AR24">
        <v>2.2080000000000002</v>
      </c>
      <c r="AS24">
        <v>4.7081999999999997</v>
      </c>
      <c r="AT24">
        <v>15.00135</v>
      </c>
      <c r="AU24">
        <v>0</v>
      </c>
      <c r="AV24">
        <v>0</v>
      </c>
      <c r="AW24">
        <v>52.128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2783.5086250000013</v>
      </c>
    </row>
    <row r="25" spans="1:117">
      <c r="A25" t="s">
        <v>67</v>
      </c>
      <c r="B25">
        <v>0</v>
      </c>
      <c r="C25">
        <v>0</v>
      </c>
      <c r="D25">
        <v>32.549999999999997</v>
      </c>
      <c r="E25">
        <v>0</v>
      </c>
      <c r="F25">
        <v>0</v>
      </c>
      <c r="G25">
        <v>0</v>
      </c>
      <c r="H25">
        <v>0</v>
      </c>
      <c r="I25">
        <v>0</v>
      </c>
      <c r="J25">
        <v>93.16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117.375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0.70781000000000005</v>
      </c>
      <c r="AO25">
        <v>0</v>
      </c>
      <c r="AP25">
        <v>7.0454999999999997</v>
      </c>
      <c r="AQ25">
        <v>39.06</v>
      </c>
      <c r="AR25">
        <v>2.2080000000000002</v>
      </c>
      <c r="AS25">
        <v>4.7081999999999997</v>
      </c>
      <c r="AT25">
        <v>15.00135</v>
      </c>
      <c r="AU25">
        <v>0</v>
      </c>
      <c r="AV25">
        <v>0</v>
      </c>
      <c r="AW25">
        <v>52.128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2806.869877000001</v>
      </c>
    </row>
    <row r="26" spans="1:117">
      <c r="A26" t="s">
        <v>68</v>
      </c>
      <c r="B26">
        <v>0</v>
      </c>
      <c r="C26">
        <v>0</v>
      </c>
      <c r="D26">
        <v>32.549999999999997</v>
      </c>
      <c r="E26">
        <v>0</v>
      </c>
      <c r="F26">
        <v>0</v>
      </c>
      <c r="G26">
        <v>0</v>
      </c>
      <c r="H26">
        <v>0</v>
      </c>
      <c r="I26">
        <v>0</v>
      </c>
      <c r="J26">
        <v>93.16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117.375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32.957704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0.70781000000000005</v>
      </c>
      <c r="AO26">
        <v>0</v>
      </c>
      <c r="AP26">
        <v>7.0454999999999997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0</v>
      </c>
      <c r="AW26">
        <v>52.128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2833.4328770000011</v>
      </c>
    </row>
    <row r="27" spans="1:117">
      <c r="A27" t="s">
        <v>69</v>
      </c>
      <c r="B27">
        <v>0</v>
      </c>
      <c r="C27">
        <v>0</v>
      </c>
      <c r="D27">
        <v>32.549999999999997</v>
      </c>
      <c r="E27">
        <v>0</v>
      </c>
      <c r="F27">
        <v>0</v>
      </c>
      <c r="G27">
        <v>0</v>
      </c>
      <c r="H27">
        <v>0</v>
      </c>
      <c r="I27">
        <v>0</v>
      </c>
      <c r="J27">
        <v>93.16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117.375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36.933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0.70781000000000005</v>
      </c>
      <c r="AO27">
        <v>0</v>
      </c>
      <c r="AP27">
        <v>7.0454999999999997</v>
      </c>
      <c r="AQ27">
        <v>46.683</v>
      </c>
      <c r="AR27">
        <v>24.288</v>
      </c>
      <c r="AS27">
        <v>4.7081999999999997</v>
      </c>
      <c r="AT27">
        <v>15.00135</v>
      </c>
      <c r="AU27">
        <v>0</v>
      </c>
      <c r="AV27">
        <v>0</v>
      </c>
      <c r="AW27">
        <v>52.128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2881.800877000001</v>
      </c>
    </row>
    <row r="28" spans="1:117">
      <c r="A28" t="s">
        <v>70</v>
      </c>
      <c r="B28">
        <v>0</v>
      </c>
      <c r="C28">
        <v>0</v>
      </c>
      <c r="D28">
        <v>32.549999999999997</v>
      </c>
      <c r="E28">
        <v>0</v>
      </c>
      <c r="F28">
        <v>0</v>
      </c>
      <c r="G28">
        <v>0</v>
      </c>
      <c r="H28">
        <v>0</v>
      </c>
      <c r="I28">
        <v>0</v>
      </c>
      <c r="J28">
        <v>93.16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117.375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54.567</v>
      </c>
      <c r="AL28">
        <v>1.3944000000000001</v>
      </c>
      <c r="AM28">
        <v>5.2786799999999996</v>
      </c>
      <c r="AN28">
        <v>0.70781000000000005</v>
      </c>
      <c r="AO28">
        <v>0</v>
      </c>
      <c r="AP28">
        <v>7.0454999999999997</v>
      </c>
      <c r="AQ28">
        <v>46.683</v>
      </c>
      <c r="AR28">
        <v>24.288</v>
      </c>
      <c r="AS28">
        <v>4.7081999999999997</v>
      </c>
      <c r="AT28">
        <v>15.00135</v>
      </c>
      <c r="AU28">
        <v>0</v>
      </c>
      <c r="AV28">
        <v>0</v>
      </c>
      <c r="AW28">
        <v>52.128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2925.890957000001</v>
      </c>
    </row>
    <row r="29" spans="1:117">
      <c r="A29" t="s">
        <v>71</v>
      </c>
      <c r="B29">
        <v>0</v>
      </c>
      <c r="C29">
        <v>0</v>
      </c>
      <c r="D29">
        <v>32.549999999999997</v>
      </c>
      <c r="E29">
        <v>0</v>
      </c>
      <c r="F29">
        <v>0</v>
      </c>
      <c r="G29">
        <v>0</v>
      </c>
      <c r="H29">
        <v>0</v>
      </c>
      <c r="I29">
        <v>0</v>
      </c>
      <c r="J29">
        <v>93.16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117.375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85.23</v>
      </c>
      <c r="AI29">
        <v>0</v>
      </c>
      <c r="AJ29">
        <v>0</v>
      </c>
      <c r="AK29">
        <v>54.567</v>
      </c>
      <c r="AL29">
        <v>12.782</v>
      </c>
      <c r="AM29">
        <v>10.536032000000001</v>
      </c>
      <c r="AN29">
        <v>0.70781000000000005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0</v>
      </c>
      <c r="AW29">
        <v>52.128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2972.0000490000011</v>
      </c>
    </row>
    <row r="30" spans="1:117">
      <c r="A30" t="s">
        <v>72</v>
      </c>
      <c r="B30">
        <v>0</v>
      </c>
      <c r="C30">
        <v>0</v>
      </c>
      <c r="D30">
        <v>32.549999999999997</v>
      </c>
      <c r="E30">
        <v>0</v>
      </c>
      <c r="F30">
        <v>0</v>
      </c>
      <c r="G30">
        <v>0</v>
      </c>
      <c r="H30">
        <v>0</v>
      </c>
      <c r="I30">
        <v>0</v>
      </c>
      <c r="J30">
        <v>93.16</v>
      </c>
      <c r="K30">
        <v>682.82912699999997</v>
      </c>
      <c r="L30">
        <v>653.15250000000003</v>
      </c>
      <c r="M30">
        <v>92</v>
      </c>
      <c r="N30">
        <v>59.0625</v>
      </c>
      <c r="O30">
        <v>123.66562500000001</v>
      </c>
      <c r="P30">
        <v>117.375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17.172999999999998</v>
      </c>
      <c r="AE30">
        <v>32.957704</v>
      </c>
      <c r="AF30">
        <v>26.622</v>
      </c>
      <c r="AG30">
        <v>21.36</v>
      </c>
      <c r="AH30">
        <v>140.34540000000001</v>
      </c>
      <c r="AI30">
        <v>0</v>
      </c>
      <c r="AJ30">
        <v>0</v>
      </c>
      <c r="AK30">
        <v>54.567</v>
      </c>
      <c r="AL30">
        <v>55.776000000000003</v>
      </c>
      <c r="AM30">
        <v>14.663</v>
      </c>
      <c r="AN30">
        <v>0.70781000000000005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0</v>
      </c>
      <c r="AW30">
        <v>52.128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3118.4900570000004</v>
      </c>
    </row>
    <row r="31" spans="1:117">
      <c r="A31" t="s">
        <v>73</v>
      </c>
      <c r="B31">
        <v>0</v>
      </c>
      <c r="C31">
        <v>0</v>
      </c>
      <c r="D31">
        <v>32.549999999999997</v>
      </c>
      <c r="E31">
        <v>0</v>
      </c>
      <c r="F31">
        <v>0</v>
      </c>
      <c r="G31">
        <v>0</v>
      </c>
      <c r="H31">
        <v>0</v>
      </c>
      <c r="I31">
        <v>0</v>
      </c>
      <c r="J31">
        <v>93.16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117.375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140.34540000000001</v>
      </c>
      <c r="AI31">
        <v>0</v>
      </c>
      <c r="AJ31">
        <v>0</v>
      </c>
      <c r="AK31">
        <v>54.567</v>
      </c>
      <c r="AL31">
        <v>55.776000000000003</v>
      </c>
      <c r="AM31">
        <v>14.663</v>
      </c>
      <c r="AN31">
        <v>0.70781000000000005</v>
      </c>
      <c r="AO31">
        <v>0</v>
      </c>
      <c r="AP31">
        <v>0</v>
      </c>
      <c r="AQ31">
        <v>46.683</v>
      </c>
      <c r="AR31">
        <v>2.2080000000000002</v>
      </c>
      <c r="AS31">
        <v>4.7081999999999997</v>
      </c>
      <c r="AT31">
        <v>15.00135</v>
      </c>
      <c r="AU31">
        <v>0</v>
      </c>
      <c r="AV31">
        <v>0</v>
      </c>
      <c r="AW31">
        <v>52.128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3119.5891290000009</v>
      </c>
    </row>
    <row r="32" spans="1:117">
      <c r="A32" t="s">
        <v>74</v>
      </c>
      <c r="B32">
        <v>0</v>
      </c>
      <c r="C32">
        <v>0</v>
      </c>
      <c r="D32">
        <v>32.549999999999997</v>
      </c>
      <c r="E32">
        <v>0</v>
      </c>
      <c r="F32">
        <v>0</v>
      </c>
      <c r="G32">
        <v>0</v>
      </c>
      <c r="H32">
        <v>0</v>
      </c>
      <c r="I32">
        <v>0</v>
      </c>
      <c r="J32">
        <v>93.16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117.375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15.062900000000001</v>
      </c>
      <c r="AN32">
        <v>0.70781000000000005</v>
      </c>
      <c r="AO32">
        <v>0</v>
      </c>
      <c r="AP32">
        <v>0</v>
      </c>
      <c r="AQ32">
        <v>46.683</v>
      </c>
      <c r="AR32">
        <v>2.2080000000000002</v>
      </c>
      <c r="AS32">
        <v>4.7081999999999997</v>
      </c>
      <c r="AT32">
        <v>15.00135</v>
      </c>
      <c r="AU32">
        <v>0</v>
      </c>
      <c r="AV32">
        <v>0</v>
      </c>
      <c r="AW32">
        <v>52.128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3119.9890290000008</v>
      </c>
    </row>
    <row r="33" spans="1:117">
      <c r="A33" t="s">
        <v>75</v>
      </c>
      <c r="B33">
        <v>0</v>
      </c>
      <c r="C33">
        <v>0</v>
      </c>
      <c r="D33">
        <v>32.549999999999997</v>
      </c>
      <c r="E33">
        <v>0</v>
      </c>
      <c r="F33">
        <v>0</v>
      </c>
      <c r="G33">
        <v>0</v>
      </c>
      <c r="H33">
        <v>0</v>
      </c>
      <c r="I33">
        <v>0</v>
      </c>
      <c r="J33">
        <v>93.16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117.375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0.70781000000000005</v>
      </c>
      <c r="AO33">
        <v>0</v>
      </c>
      <c r="AP33">
        <v>0</v>
      </c>
      <c r="AQ33">
        <v>46.683</v>
      </c>
      <c r="AR33">
        <v>2.2080000000000002</v>
      </c>
      <c r="AS33">
        <v>4.7081999999999997</v>
      </c>
      <c r="AT33">
        <v>15.00135</v>
      </c>
      <c r="AU33">
        <v>0</v>
      </c>
      <c r="AV33">
        <v>0</v>
      </c>
      <c r="AW33">
        <v>52.128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3116.2655730000006</v>
      </c>
    </row>
    <row r="34" spans="1:117">
      <c r="A34" t="s">
        <v>76</v>
      </c>
      <c r="B34">
        <v>0</v>
      </c>
      <c r="C34">
        <v>0</v>
      </c>
      <c r="D34">
        <v>32.549999999999997</v>
      </c>
      <c r="E34">
        <v>0</v>
      </c>
      <c r="F34">
        <v>0</v>
      </c>
      <c r="G34">
        <v>0</v>
      </c>
      <c r="H34">
        <v>0</v>
      </c>
      <c r="I34">
        <v>0</v>
      </c>
      <c r="J34">
        <v>93.16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117.375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54.567</v>
      </c>
      <c r="AL34">
        <v>55.776000000000003</v>
      </c>
      <c r="AM34">
        <v>15.804048</v>
      </c>
      <c r="AN34">
        <v>0.70781000000000005</v>
      </c>
      <c r="AO34">
        <v>0</v>
      </c>
      <c r="AP34">
        <v>0</v>
      </c>
      <c r="AQ34">
        <v>46.683</v>
      </c>
      <c r="AR34">
        <v>2.2080000000000002</v>
      </c>
      <c r="AS34">
        <v>4.7081999999999997</v>
      </c>
      <c r="AT34">
        <v>15.00135</v>
      </c>
      <c r="AU34">
        <v>0</v>
      </c>
      <c r="AV34">
        <v>0</v>
      </c>
      <c r="AW34">
        <v>52.128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3116.2655730000006</v>
      </c>
    </row>
    <row r="35" spans="1:117">
      <c r="A35" t="s">
        <v>77</v>
      </c>
      <c r="B35">
        <v>0</v>
      </c>
      <c r="C35">
        <v>0</v>
      </c>
      <c r="D35">
        <v>32.340000000000003</v>
      </c>
      <c r="E35">
        <v>0</v>
      </c>
      <c r="F35">
        <v>0</v>
      </c>
      <c r="G35">
        <v>0</v>
      </c>
      <c r="H35">
        <v>0</v>
      </c>
      <c r="I35">
        <v>0</v>
      </c>
      <c r="J35">
        <v>93.16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117.375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140.34540000000001</v>
      </c>
      <c r="AI35">
        <v>0</v>
      </c>
      <c r="AJ35">
        <v>0</v>
      </c>
      <c r="AK35">
        <v>54.567</v>
      </c>
      <c r="AL35">
        <v>55.776000000000003</v>
      </c>
      <c r="AM35">
        <v>15.804048</v>
      </c>
      <c r="AN35">
        <v>0.70781000000000005</v>
      </c>
      <c r="AO35">
        <v>0</v>
      </c>
      <c r="AP35">
        <v>0</v>
      </c>
      <c r="AQ35">
        <v>46.683</v>
      </c>
      <c r="AR35">
        <v>2.2080000000000002</v>
      </c>
      <c r="AS35">
        <v>4.7081999999999997</v>
      </c>
      <c r="AT35">
        <v>15.00135</v>
      </c>
      <c r="AU35">
        <v>0</v>
      </c>
      <c r="AV35">
        <v>0</v>
      </c>
      <c r="AW35">
        <v>52.128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3101.5601770000007</v>
      </c>
    </row>
    <row r="36" spans="1:117">
      <c r="A36" t="s">
        <v>78</v>
      </c>
      <c r="B36">
        <v>0</v>
      </c>
      <c r="C36">
        <v>0</v>
      </c>
      <c r="D36">
        <v>32.340000000000003</v>
      </c>
      <c r="E36">
        <v>0</v>
      </c>
      <c r="F36">
        <v>0</v>
      </c>
      <c r="G36">
        <v>0</v>
      </c>
      <c r="H36">
        <v>0</v>
      </c>
      <c r="I36">
        <v>0</v>
      </c>
      <c r="J36">
        <v>93.16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117.375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18.272072000000001</v>
      </c>
      <c r="AE36">
        <v>32.957704</v>
      </c>
      <c r="AF36">
        <v>17.748000000000001</v>
      </c>
      <c r="AG36">
        <v>21.36</v>
      </c>
      <c r="AH36">
        <v>85.23</v>
      </c>
      <c r="AI36">
        <v>0</v>
      </c>
      <c r="AJ36">
        <v>0</v>
      </c>
      <c r="AK36">
        <v>54.567</v>
      </c>
      <c r="AL36">
        <v>12.782</v>
      </c>
      <c r="AM36">
        <v>10.536032000000001</v>
      </c>
      <c r="AN36">
        <v>0.70781000000000005</v>
      </c>
      <c r="AO36">
        <v>0</v>
      </c>
      <c r="AP36">
        <v>0</v>
      </c>
      <c r="AQ36">
        <v>46.683</v>
      </c>
      <c r="AR36">
        <v>4.4160000000000004</v>
      </c>
      <c r="AS36">
        <v>4.7081999999999997</v>
      </c>
      <c r="AT36">
        <v>15.00135</v>
      </c>
      <c r="AU36">
        <v>0</v>
      </c>
      <c r="AV36">
        <v>0</v>
      </c>
      <c r="AW36">
        <v>52.128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2969.7851610000012</v>
      </c>
    </row>
    <row r="37" spans="1:117">
      <c r="A37" t="s">
        <v>79</v>
      </c>
      <c r="B37">
        <v>0</v>
      </c>
      <c r="C37">
        <v>0</v>
      </c>
      <c r="D37">
        <v>32.340000000000003</v>
      </c>
      <c r="E37">
        <v>0</v>
      </c>
      <c r="F37">
        <v>0</v>
      </c>
      <c r="G37">
        <v>0</v>
      </c>
      <c r="H37">
        <v>0</v>
      </c>
      <c r="I37">
        <v>0</v>
      </c>
      <c r="J37">
        <v>93.16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117.375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54.567</v>
      </c>
      <c r="AL37">
        <v>1.3944000000000001</v>
      </c>
      <c r="AM37">
        <v>5.2786799999999996</v>
      </c>
      <c r="AN37">
        <v>0.70781000000000005</v>
      </c>
      <c r="AO37">
        <v>0</v>
      </c>
      <c r="AP37">
        <v>0</v>
      </c>
      <c r="AQ37">
        <v>46.683</v>
      </c>
      <c r="AR37">
        <v>4.4160000000000004</v>
      </c>
      <c r="AS37">
        <v>4.7081999999999997</v>
      </c>
      <c r="AT37">
        <v>15.00135</v>
      </c>
      <c r="AU37">
        <v>0</v>
      </c>
      <c r="AV37">
        <v>0</v>
      </c>
      <c r="AW37">
        <v>52.128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2886.0946970000005</v>
      </c>
    </row>
    <row r="38" spans="1:117">
      <c r="A38" t="s">
        <v>80</v>
      </c>
      <c r="B38">
        <v>0</v>
      </c>
      <c r="C38">
        <v>0</v>
      </c>
      <c r="D38">
        <v>32.340000000000003</v>
      </c>
      <c r="E38">
        <v>0</v>
      </c>
      <c r="F38">
        <v>0</v>
      </c>
      <c r="G38">
        <v>0</v>
      </c>
      <c r="H38">
        <v>0</v>
      </c>
      <c r="I38">
        <v>0</v>
      </c>
      <c r="J38">
        <v>93.16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117.375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0.70781000000000005</v>
      </c>
      <c r="AO38">
        <v>0</v>
      </c>
      <c r="AP38">
        <v>0</v>
      </c>
      <c r="AQ38">
        <v>46.683</v>
      </c>
      <c r="AR38">
        <v>36.432000000000002</v>
      </c>
      <c r="AS38">
        <v>4.7081999999999997</v>
      </c>
      <c r="AT38">
        <v>15.00135</v>
      </c>
      <c r="AU38">
        <v>0</v>
      </c>
      <c r="AV38">
        <v>0</v>
      </c>
      <c r="AW38">
        <v>52.128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2875.2533770000005</v>
      </c>
    </row>
    <row r="39" spans="1:117">
      <c r="A39" t="s">
        <v>81</v>
      </c>
      <c r="B39">
        <v>0</v>
      </c>
      <c r="C39">
        <v>0</v>
      </c>
      <c r="D39">
        <v>32.340000000000003</v>
      </c>
      <c r="E39">
        <v>0</v>
      </c>
      <c r="F39">
        <v>0</v>
      </c>
      <c r="G39">
        <v>0</v>
      </c>
      <c r="H39">
        <v>0</v>
      </c>
      <c r="I39">
        <v>0</v>
      </c>
      <c r="J39">
        <v>93.16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117.375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17.045999999999999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0.70781000000000005</v>
      </c>
      <c r="AO39">
        <v>0</v>
      </c>
      <c r="AP39">
        <v>0</v>
      </c>
      <c r="AQ39">
        <v>46.683</v>
      </c>
      <c r="AR39">
        <v>36.432000000000002</v>
      </c>
      <c r="AS39">
        <v>4.7081999999999997</v>
      </c>
      <c r="AT39">
        <v>15.00135</v>
      </c>
      <c r="AU39">
        <v>0</v>
      </c>
      <c r="AV39">
        <v>0</v>
      </c>
      <c r="AW39">
        <v>52.128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2841.7285250000004</v>
      </c>
    </row>
    <row r="40" spans="1:117">
      <c r="A40" t="s">
        <v>82</v>
      </c>
      <c r="B40">
        <v>0</v>
      </c>
      <c r="C40">
        <v>0</v>
      </c>
      <c r="D40">
        <v>32.340000000000003</v>
      </c>
      <c r="E40">
        <v>0</v>
      </c>
      <c r="F40">
        <v>0</v>
      </c>
      <c r="G40">
        <v>0</v>
      </c>
      <c r="H40">
        <v>0</v>
      </c>
      <c r="I40">
        <v>0</v>
      </c>
      <c r="J40">
        <v>93.16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117.375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0.70781000000000005</v>
      </c>
      <c r="AO40">
        <v>0</v>
      </c>
      <c r="AP40">
        <v>0</v>
      </c>
      <c r="AQ40">
        <v>31.122</v>
      </c>
      <c r="AR40">
        <v>4.4160000000000004</v>
      </c>
      <c r="AS40">
        <v>4.7081999999999997</v>
      </c>
      <c r="AT40">
        <v>15.00135</v>
      </c>
      <c r="AU40">
        <v>0</v>
      </c>
      <c r="AV40">
        <v>0</v>
      </c>
      <c r="AW40">
        <v>52.128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2777.1055250000009</v>
      </c>
    </row>
    <row r="41" spans="1:117">
      <c r="A41" t="s">
        <v>83</v>
      </c>
      <c r="B41">
        <v>0</v>
      </c>
      <c r="C41">
        <v>0</v>
      </c>
      <c r="D41">
        <v>32.340000000000003</v>
      </c>
      <c r="E41">
        <v>0</v>
      </c>
      <c r="F41">
        <v>0</v>
      </c>
      <c r="G41">
        <v>0</v>
      </c>
      <c r="H41">
        <v>0</v>
      </c>
      <c r="I41">
        <v>0</v>
      </c>
      <c r="J41">
        <v>93.16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117.375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0.70781000000000005</v>
      </c>
      <c r="AO41">
        <v>0</v>
      </c>
      <c r="AP41">
        <v>0</v>
      </c>
      <c r="AQ41">
        <v>15.561</v>
      </c>
      <c r="AR41">
        <v>3.3119999999999998</v>
      </c>
      <c r="AS41">
        <v>4.7081999999999997</v>
      </c>
      <c r="AT41">
        <v>15.00135</v>
      </c>
      <c r="AU41">
        <v>0</v>
      </c>
      <c r="AV41">
        <v>0</v>
      </c>
      <c r="AW41">
        <v>52.128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2760.4405250000009</v>
      </c>
    </row>
    <row r="42" spans="1:117">
      <c r="A42" t="s">
        <v>84</v>
      </c>
      <c r="B42">
        <v>0</v>
      </c>
      <c r="C42">
        <v>0</v>
      </c>
      <c r="D42">
        <v>32.340000000000003</v>
      </c>
      <c r="E42">
        <v>0</v>
      </c>
      <c r="F42">
        <v>0</v>
      </c>
      <c r="G42">
        <v>0</v>
      </c>
      <c r="H42">
        <v>0</v>
      </c>
      <c r="I42">
        <v>0</v>
      </c>
      <c r="J42">
        <v>93.16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117.375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0.70781000000000005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15.00135</v>
      </c>
      <c r="AU42">
        <v>0</v>
      </c>
      <c r="AV42">
        <v>0</v>
      </c>
      <c r="AW42">
        <v>52.128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2760.4405250000009</v>
      </c>
    </row>
    <row r="43" spans="1:117">
      <c r="A43" t="s">
        <v>85</v>
      </c>
      <c r="B43">
        <v>0</v>
      </c>
      <c r="C43">
        <v>0</v>
      </c>
      <c r="D43">
        <v>32.340000000000003</v>
      </c>
      <c r="E43">
        <v>0</v>
      </c>
      <c r="F43">
        <v>0</v>
      </c>
      <c r="G43">
        <v>0</v>
      </c>
      <c r="H43">
        <v>0</v>
      </c>
      <c r="I43">
        <v>0</v>
      </c>
      <c r="J43">
        <v>93.16</v>
      </c>
      <c r="K43">
        <v>683.12912700000004</v>
      </c>
      <c r="L43">
        <v>653.15250000000003</v>
      </c>
      <c r="M43">
        <v>92</v>
      </c>
      <c r="N43">
        <v>59.0625</v>
      </c>
      <c r="O43">
        <v>123.66562500000001</v>
      </c>
      <c r="P43">
        <v>117.375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0.70781000000000005</v>
      </c>
      <c r="AO43">
        <v>0</v>
      </c>
      <c r="AP43">
        <v>0.38429999999999997</v>
      </c>
      <c r="AQ43">
        <v>15.561</v>
      </c>
      <c r="AR43">
        <v>3.3119999999999998</v>
      </c>
      <c r="AS43">
        <v>4.7081999999999997</v>
      </c>
      <c r="AT43">
        <v>15.00135</v>
      </c>
      <c r="AU43">
        <v>0</v>
      </c>
      <c r="AV43">
        <v>0</v>
      </c>
      <c r="AW43">
        <v>52.128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2761.1248250000012</v>
      </c>
    </row>
    <row r="44" spans="1:117">
      <c r="A44" t="s">
        <v>86</v>
      </c>
      <c r="B44">
        <v>0</v>
      </c>
      <c r="C44">
        <v>0</v>
      </c>
      <c r="D44">
        <v>32.340000000000003</v>
      </c>
      <c r="E44">
        <v>0</v>
      </c>
      <c r="F44">
        <v>0</v>
      </c>
      <c r="G44">
        <v>0</v>
      </c>
      <c r="H44">
        <v>0</v>
      </c>
      <c r="I44">
        <v>0</v>
      </c>
      <c r="J44">
        <v>93.16</v>
      </c>
      <c r="K44">
        <v>683.12912700000004</v>
      </c>
      <c r="L44">
        <v>653.15250000000003</v>
      </c>
      <c r="M44">
        <v>92</v>
      </c>
      <c r="N44">
        <v>59.0625</v>
      </c>
      <c r="O44">
        <v>123.66562500000001</v>
      </c>
      <c r="P44">
        <v>117.375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0.70781000000000005</v>
      </c>
      <c r="AO44">
        <v>0</v>
      </c>
      <c r="AP44">
        <v>0.38429999999999997</v>
      </c>
      <c r="AQ44">
        <v>15.561</v>
      </c>
      <c r="AR44">
        <v>3.3119999999999998</v>
      </c>
      <c r="AS44">
        <v>4.7081999999999997</v>
      </c>
      <c r="AT44">
        <v>15.00135</v>
      </c>
      <c r="AU44">
        <v>0</v>
      </c>
      <c r="AV44">
        <v>0</v>
      </c>
      <c r="AW44">
        <v>52.128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2761.1248250000012</v>
      </c>
    </row>
    <row r="45" spans="1:117">
      <c r="A45" t="s">
        <v>87</v>
      </c>
      <c r="B45">
        <v>0</v>
      </c>
      <c r="C45">
        <v>0</v>
      </c>
      <c r="D45">
        <v>32.340000000000003</v>
      </c>
      <c r="E45">
        <v>0</v>
      </c>
      <c r="F45">
        <v>0</v>
      </c>
      <c r="G45">
        <v>0</v>
      </c>
      <c r="H45">
        <v>0</v>
      </c>
      <c r="I45">
        <v>0</v>
      </c>
      <c r="J45">
        <v>93.16</v>
      </c>
      <c r="K45">
        <v>683.12912700000004</v>
      </c>
      <c r="L45">
        <v>653.15250000000003</v>
      </c>
      <c r="M45">
        <v>92</v>
      </c>
      <c r="N45">
        <v>59.0625</v>
      </c>
      <c r="O45">
        <v>123.66562500000001</v>
      </c>
      <c r="P45">
        <v>117.375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0.70781000000000005</v>
      </c>
      <c r="AO45">
        <v>0</v>
      </c>
      <c r="AP45">
        <v>0.38429999999999997</v>
      </c>
      <c r="AQ45">
        <v>13.041</v>
      </c>
      <c r="AR45">
        <v>3.3119999999999998</v>
      </c>
      <c r="AS45">
        <v>4.7081999999999997</v>
      </c>
      <c r="AT45">
        <v>15.00135</v>
      </c>
      <c r="AU45">
        <v>0</v>
      </c>
      <c r="AV45">
        <v>0</v>
      </c>
      <c r="AW45">
        <v>52.128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2742.1259730000011</v>
      </c>
    </row>
    <row r="46" spans="1:117">
      <c r="A46" t="s">
        <v>88</v>
      </c>
      <c r="B46">
        <v>0</v>
      </c>
      <c r="C46">
        <v>0</v>
      </c>
      <c r="D46">
        <v>32.340000000000003</v>
      </c>
      <c r="E46">
        <v>0</v>
      </c>
      <c r="F46">
        <v>0</v>
      </c>
      <c r="G46">
        <v>0</v>
      </c>
      <c r="H46">
        <v>0</v>
      </c>
      <c r="I46">
        <v>0</v>
      </c>
      <c r="J46">
        <v>93.16</v>
      </c>
      <c r="K46">
        <v>683.12912700000004</v>
      </c>
      <c r="L46">
        <v>653.15250000000003</v>
      </c>
      <c r="M46">
        <v>92</v>
      </c>
      <c r="N46">
        <v>59.0625</v>
      </c>
      <c r="O46">
        <v>123.66562500000001</v>
      </c>
      <c r="P46">
        <v>117.375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0.70781000000000005</v>
      </c>
      <c r="AO46">
        <v>0</v>
      </c>
      <c r="AP46">
        <v>0.38429999999999997</v>
      </c>
      <c r="AQ46">
        <v>0</v>
      </c>
      <c r="AR46">
        <v>3.3119999999999998</v>
      </c>
      <c r="AS46">
        <v>4.7081999999999997</v>
      </c>
      <c r="AT46">
        <v>15.00135</v>
      </c>
      <c r="AU46">
        <v>0</v>
      </c>
      <c r="AV46">
        <v>0</v>
      </c>
      <c r="AW46">
        <v>52.128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2729.0849730000009</v>
      </c>
    </row>
    <row r="47" spans="1:117">
      <c r="A47" t="s">
        <v>89</v>
      </c>
      <c r="B47">
        <v>0</v>
      </c>
      <c r="C47">
        <v>0</v>
      </c>
      <c r="D47">
        <v>32.340000000000003</v>
      </c>
      <c r="E47">
        <v>0</v>
      </c>
      <c r="F47">
        <v>0</v>
      </c>
      <c r="G47">
        <v>0</v>
      </c>
      <c r="H47">
        <v>0</v>
      </c>
      <c r="I47">
        <v>0</v>
      </c>
      <c r="J47">
        <v>93.16</v>
      </c>
      <c r="K47">
        <v>683.12912700000004</v>
      </c>
      <c r="L47">
        <v>653.15250000000003</v>
      </c>
      <c r="M47">
        <v>92</v>
      </c>
      <c r="N47">
        <v>59.0625</v>
      </c>
      <c r="O47">
        <v>123.66562500000001</v>
      </c>
      <c r="P47">
        <v>117.375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0.70781000000000005</v>
      </c>
      <c r="AO47">
        <v>0</v>
      </c>
      <c r="AP47">
        <v>0.38429999999999997</v>
      </c>
      <c r="AQ47">
        <v>0</v>
      </c>
      <c r="AR47">
        <v>3.3119999999999998</v>
      </c>
      <c r="AS47">
        <v>4.7081999999999997</v>
      </c>
      <c r="AT47">
        <v>15.00135</v>
      </c>
      <c r="AU47">
        <v>0</v>
      </c>
      <c r="AV47">
        <v>0</v>
      </c>
      <c r="AW47">
        <v>52.128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2729.0849730000009</v>
      </c>
    </row>
    <row r="48" spans="1:117">
      <c r="A48" t="s">
        <v>90</v>
      </c>
      <c r="B48">
        <v>0</v>
      </c>
      <c r="C48">
        <v>0</v>
      </c>
      <c r="D48">
        <v>32.340000000000003</v>
      </c>
      <c r="E48">
        <v>0</v>
      </c>
      <c r="F48">
        <v>0</v>
      </c>
      <c r="G48">
        <v>0</v>
      </c>
      <c r="H48">
        <v>0</v>
      </c>
      <c r="I48">
        <v>0</v>
      </c>
      <c r="J48">
        <v>93.16</v>
      </c>
      <c r="K48">
        <v>683.12912700000004</v>
      </c>
      <c r="L48">
        <v>653.15250000000003</v>
      </c>
      <c r="M48">
        <v>92</v>
      </c>
      <c r="N48">
        <v>59.0625</v>
      </c>
      <c r="O48">
        <v>123.66562500000001</v>
      </c>
      <c r="P48">
        <v>117.375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0.70781000000000005</v>
      </c>
      <c r="AO48">
        <v>0</v>
      </c>
      <c r="AP48">
        <v>0.38429999999999997</v>
      </c>
      <c r="AQ48">
        <v>0</v>
      </c>
      <c r="AR48">
        <v>3.3119999999999998</v>
      </c>
      <c r="AS48">
        <v>4.7081999999999997</v>
      </c>
      <c r="AT48">
        <v>15.00135</v>
      </c>
      <c r="AU48">
        <v>0</v>
      </c>
      <c r="AV48">
        <v>0</v>
      </c>
      <c r="AW48">
        <v>52.128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2729.0849730000009</v>
      </c>
    </row>
    <row r="49" spans="1:117">
      <c r="A49" t="s">
        <v>91</v>
      </c>
      <c r="B49">
        <v>0</v>
      </c>
      <c r="C49">
        <v>0</v>
      </c>
      <c r="D49">
        <v>32.024999999999999</v>
      </c>
      <c r="E49">
        <v>0</v>
      </c>
      <c r="F49">
        <v>0</v>
      </c>
      <c r="G49">
        <v>0</v>
      </c>
      <c r="H49">
        <v>0</v>
      </c>
      <c r="I49">
        <v>0</v>
      </c>
      <c r="J49">
        <v>93.16</v>
      </c>
      <c r="K49">
        <v>683.12912700000004</v>
      </c>
      <c r="L49">
        <v>653.15250000000003</v>
      </c>
      <c r="M49">
        <v>92</v>
      </c>
      <c r="N49">
        <v>59.0625</v>
      </c>
      <c r="O49">
        <v>123.66562500000001</v>
      </c>
      <c r="P49">
        <v>117.375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0.70781000000000005</v>
      </c>
      <c r="AO49">
        <v>0</v>
      </c>
      <c r="AP49">
        <v>7.0454999999999997</v>
      </c>
      <c r="AQ49">
        <v>0</v>
      </c>
      <c r="AR49">
        <v>3.3119999999999998</v>
      </c>
      <c r="AS49">
        <v>8.3402399999999997</v>
      </c>
      <c r="AT49">
        <v>15.00135</v>
      </c>
      <c r="AU49">
        <v>0</v>
      </c>
      <c r="AV49">
        <v>0</v>
      </c>
      <c r="AW49">
        <v>52.128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2739.0632130000008</v>
      </c>
    </row>
    <row r="50" spans="1:117">
      <c r="A50" t="s">
        <v>92</v>
      </c>
      <c r="B50">
        <v>0</v>
      </c>
      <c r="C50">
        <v>0</v>
      </c>
      <c r="D50">
        <v>32.024999999999999</v>
      </c>
      <c r="E50">
        <v>0</v>
      </c>
      <c r="F50">
        <v>0</v>
      </c>
      <c r="G50">
        <v>0</v>
      </c>
      <c r="H50">
        <v>0</v>
      </c>
      <c r="I50">
        <v>0</v>
      </c>
      <c r="J50">
        <v>93.16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117.375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0.70781000000000005</v>
      </c>
      <c r="AO50">
        <v>0</v>
      </c>
      <c r="AP50">
        <v>7.0454999999999997</v>
      </c>
      <c r="AQ50">
        <v>0</v>
      </c>
      <c r="AR50">
        <v>3.3119999999999998</v>
      </c>
      <c r="AS50">
        <v>8.3402399999999997</v>
      </c>
      <c r="AT50">
        <v>15.00135</v>
      </c>
      <c r="AU50">
        <v>0</v>
      </c>
      <c r="AV50">
        <v>0</v>
      </c>
      <c r="AW50">
        <v>52.128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2739.0632130000008</v>
      </c>
    </row>
    <row r="51" spans="1:117">
      <c r="A51" t="s">
        <v>93</v>
      </c>
      <c r="B51">
        <v>0</v>
      </c>
      <c r="C51">
        <v>0</v>
      </c>
      <c r="D51">
        <v>32.024999999999999</v>
      </c>
      <c r="E51">
        <v>0</v>
      </c>
      <c r="F51">
        <v>0</v>
      </c>
      <c r="G51">
        <v>0</v>
      </c>
      <c r="H51">
        <v>0</v>
      </c>
      <c r="I51">
        <v>0</v>
      </c>
      <c r="J51">
        <v>93.16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117.375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0.70781000000000005</v>
      </c>
      <c r="AO51">
        <v>0</v>
      </c>
      <c r="AP51">
        <v>7.0454999999999997</v>
      </c>
      <c r="AQ51">
        <v>0</v>
      </c>
      <c r="AR51">
        <v>24.288</v>
      </c>
      <c r="AS51">
        <v>16.680479999999999</v>
      </c>
      <c r="AT51">
        <v>15.00135</v>
      </c>
      <c r="AU51">
        <v>0</v>
      </c>
      <c r="AV51">
        <v>0</v>
      </c>
      <c r="AW51">
        <v>52.128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2768.3794530000009</v>
      </c>
    </row>
    <row r="52" spans="1:117">
      <c r="A52" t="s">
        <v>94</v>
      </c>
      <c r="B52">
        <v>0</v>
      </c>
      <c r="C52">
        <v>0</v>
      </c>
      <c r="D52">
        <v>32.024999999999999</v>
      </c>
      <c r="E52">
        <v>0</v>
      </c>
      <c r="F52">
        <v>0</v>
      </c>
      <c r="G52">
        <v>0</v>
      </c>
      <c r="H52">
        <v>0</v>
      </c>
      <c r="I52">
        <v>0</v>
      </c>
      <c r="J52">
        <v>93.16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117.375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0.70781000000000005</v>
      </c>
      <c r="AO52">
        <v>0</v>
      </c>
      <c r="AP52">
        <v>7.0454999999999997</v>
      </c>
      <c r="AQ52">
        <v>0</v>
      </c>
      <c r="AR52">
        <v>24.288</v>
      </c>
      <c r="AS52">
        <v>16.680479999999999</v>
      </c>
      <c r="AT52">
        <v>15.00135</v>
      </c>
      <c r="AU52">
        <v>0</v>
      </c>
      <c r="AV52">
        <v>0</v>
      </c>
      <c r="AW52">
        <v>52.128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2768.3794530000009</v>
      </c>
    </row>
    <row r="53" spans="1:117">
      <c r="A53" t="s">
        <v>95</v>
      </c>
      <c r="B53">
        <v>0</v>
      </c>
      <c r="C53">
        <v>0</v>
      </c>
      <c r="D53">
        <v>32.024999999999999</v>
      </c>
      <c r="E53">
        <v>0</v>
      </c>
      <c r="F53">
        <v>0</v>
      </c>
      <c r="G53">
        <v>0</v>
      </c>
      <c r="H53">
        <v>0</v>
      </c>
      <c r="I53">
        <v>0</v>
      </c>
      <c r="J53">
        <v>93.16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117.375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0.70781000000000005</v>
      </c>
      <c r="AO53">
        <v>0</v>
      </c>
      <c r="AP53">
        <v>7.0454999999999997</v>
      </c>
      <c r="AQ53">
        <v>0</v>
      </c>
      <c r="AR53">
        <v>2.2080000000000002</v>
      </c>
      <c r="AS53">
        <v>4.7081999999999997</v>
      </c>
      <c r="AT53">
        <v>15.00135</v>
      </c>
      <c r="AU53">
        <v>0</v>
      </c>
      <c r="AV53">
        <v>0</v>
      </c>
      <c r="AW53">
        <v>52.128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2734.327173000001</v>
      </c>
    </row>
    <row r="54" spans="1:117">
      <c r="A54" t="s">
        <v>96</v>
      </c>
      <c r="B54">
        <v>0</v>
      </c>
      <c r="C54">
        <v>0</v>
      </c>
      <c r="D54">
        <v>32.024999999999999</v>
      </c>
      <c r="E54">
        <v>0</v>
      </c>
      <c r="F54">
        <v>0</v>
      </c>
      <c r="G54">
        <v>0</v>
      </c>
      <c r="H54">
        <v>0</v>
      </c>
      <c r="I54">
        <v>0</v>
      </c>
      <c r="J54">
        <v>93.16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117.375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0.70781000000000005</v>
      </c>
      <c r="AO54">
        <v>0</v>
      </c>
      <c r="AP54">
        <v>7.0454999999999997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0</v>
      </c>
      <c r="AW54">
        <v>52.128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2734.327173000001</v>
      </c>
    </row>
    <row r="55" spans="1:117">
      <c r="A55" t="s">
        <v>97</v>
      </c>
      <c r="B55">
        <v>0</v>
      </c>
      <c r="C55">
        <v>0</v>
      </c>
      <c r="D55">
        <v>32.024999999999999</v>
      </c>
      <c r="E55">
        <v>0</v>
      </c>
      <c r="F55">
        <v>0</v>
      </c>
      <c r="G55">
        <v>0</v>
      </c>
      <c r="H55">
        <v>0</v>
      </c>
      <c r="I55">
        <v>0</v>
      </c>
      <c r="J55">
        <v>93.16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117.375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0.70781000000000005</v>
      </c>
      <c r="AO55">
        <v>0</v>
      </c>
      <c r="AP55">
        <v>0.38429999999999997</v>
      </c>
      <c r="AQ55">
        <v>0</v>
      </c>
      <c r="AR55">
        <v>2.2080000000000002</v>
      </c>
      <c r="AS55">
        <v>4.7081999999999997</v>
      </c>
      <c r="AT55">
        <v>15.00135</v>
      </c>
      <c r="AU55">
        <v>0</v>
      </c>
      <c r="AV55">
        <v>0</v>
      </c>
      <c r="AW55">
        <v>52.128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2727.665973000001</v>
      </c>
    </row>
    <row r="56" spans="1:117">
      <c r="A56" t="s">
        <v>98</v>
      </c>
      <c r="B56">
        <v>0</v>
      </c>
      <c r="C56">
        <v>0</v>
      </c>
      <c r="D56">
        <v>32.024999999999999</v>
      </c>
      <c r="E56">
        <v>0</v>
      </c>
      <c r="F56">
        <v>0</v>
      </c>
      <c r="G56">
        <v>0</v>
      </c>
      <c r="H56">
        <v>0</v>
      </c>
      <c r="I56">
        <v>0</v>
      </c>
      <c r="J56">
        <v>93.16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117.375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0.70781000000000005</v>
      </c>
      <c r="AO56">
        <v>0</v>
      </c>
      <c r="AP56">
        <v>0.38429999999999997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0</v>
      </c>
      <c r="AW56">
        <v>52.128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2727.665973000001</v>
      </c>
    </row>
    <row r="57" spans="1:117">
      <c r="A57" t="s">
        <v>99</v>
      </c>
      <c r="B57">
        <v>0</v>
      </c>
      <c r="C57">
        <v>0</v>
      </c>
      <c r="D57">
        <v>32.024999999999999</v>
      </c>
      <c r="E57">
        <v>0</v>
      </c>
      <c r="F57">
        <v>0</v>
      </c>
      <c r="G57">
        <v>0</v>
      </c>
      <c r="H57">
        <v>0</v>
      </c>
      <c r="I57">
        <v>0</v>
      </c>
      <c r="J57">
        <v>93.16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117.375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0.70781000000000005</v>
      </c>
      <c r="AO57">
        <v>0</v>
      </c>
      <c r="AP57">
        <v>0.38429999999999997</v>
      </c>
      <c r="AQ57">
        <v>0</v>
      </c>
      <c r="AR57">
        <v>2.2080000000000002</v>
      </c>
      <c r="AS57">
        <v>4.7081999999999997</v>
      </c>
      <c r="AT57">
        <v>15.00135</v>
      </c>
      <c r="AU57">
        <v>0</v>
      </c>
      <c r="AV57">
        <v>0</v>
      </c>
      <c r="AW57">
        <v>52.128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2727.665973000001</v>
      </c>
    </row>
    <row r="58" spans="1:117">
      <c r="A58" t="s">
        <v>100</v>
      </c>
      <c r="B58">
        <v>0</v>
      </c>
      <c r="C58">
        <v>0</v>
      </c>
      <c r="D58">
        <v>32.024999999999999</v>
      </c>
      <c r="E58">
        <v>0</v>
      </c>
      <c r="F58">
        <v>0</v>
      </c>
      <c r="G58">
        <v>0</v>
      </c>
      <c r="H58">
        <v>0</v>
      </c>
      <c r="I58">
        <v>0</v>
      </c>
      <c r="J58">
        <v>93.16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117.375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0.70781000000000005</v>
      </c>
      <c r="AO58">
        <v>0</v>
      </c>
      <c r="AP58">
        <v>0.38429999999999997</v>
      </c>
      <c r="AQ58">
        <v>0</v>
      </c>
      <c r="AR58">
        <v>2.2080000000000002</v>
      </c>
      <c r="AS58">
        <v>4.7081999999999997</v>
      </c>
      <c r="AT58">
        <v>15.00135</v>
      </c>
      <c r="AU58">
        <v>0</v>
      </c>
      <c r="AV58">
        <v>0</v>
      </c>
      <c r="AW58">
        <v>52.128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2727.665973000001</v>
      </c>
    </row>
    <row r="59" spans="1:117">
      <c r="A59" t="s">
        <v>101</v>
      </c>
      <c r="B59">
        <v>0</v>
      </c>
      <c r="C59">
        <v>0</v>
      </c>
      <c r="D59">
        <v>32.024999999999999</v>
      </c>
      <c r="E59">
        <v>0</v>
      </c>
      <c r="F59">
        <v>0</v>
      </c>
      <c r="G59">
        <v>0</v>
      </c>
      <c r="H59">
        <v>0</v>
      </c>
      <c r="I59">
        <v>0</v>
      </c>
      <c r="J59">
        <v>93.16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117.375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0.70781000000000005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15.00135</v>
      </c>
      <c r="AU59">
        <v>0</v>
      </c>
      <c r="AV59">
        <v>0</v>
      </c>
      <c r="AW59">
        <v>52.128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2727.2816730000009</v>
      </c>
    </row>
    <row r="60" spans="1:117">
      <c r="A60" t="s">
        <v>102</v>
      </c>
      <c r="B60">
        <v>0</v>
      </c>
      <c r="C60">
        <v>0</v>
      </c>
      <c r="D60">
        <v>32.024999999999999</v>
      </c>
      <c r="E60">
        <v>0</v>
      </c>
      <c r="F60">
        <v>0</v>
      </c>
      <c r="G60">
        <v>0</v>
      </c>
      <c r="H60">
        <v>0</v>
      </c>
      <c r="I60">
        <v>0</v>
      </c>
      <c r="J60">
        <v>93.16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117.375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0.70781000000000005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15.00135</v>
      </c>
      <c r="AU60">
        <v>0</v>
      </c>
      <c r="AV60">
        <v>0</v>
      </c>
      <c r="AW60">
        <v>52.128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2727.2816730000009</v>
      </c>
    </row>
    <row r="61" spans="1:117">
      <c r="A61" t="s">
        <v>103</v>
      </c>
      <c r="B61">
        <v>0</v>
      </c>
      <c r="C61">
        <v>0</v>
      </c>
      <c r="D61">
        <v>32.024999999999999</v>
      </c>
      <c r="E61">
        <v>0</v>
      </c>
      <c r="F61">
        <v>0</v>
      </c>
      <c r="G61">
        <v>0</v>
      </c>
      <c r="H61">
        <v>0</v>
      </c>
      <c r="I61">
        <v>0</v>
      </c>
      <c r="J61">
        <v>93.16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117.375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0.70781000000000005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0</v>
      </c>
      <c r="AW61">
        <v>52.128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2727.2816730000009</v>
      </c>
    </row>
    <row r="62" spans="1:117">
      <c r="A62" t="s">
        <v>104</v>
      </c>
      <c r="B62">
        <v>0</v>
      </c>
      <c r="C62">
        <v>0</v>
      </c>
      <c r="D62">
        <v>32.024999999999999</v>
      </c>
      <c r="E62">
        <v>0</v>
      </c>
      <c r="F62">
        <v>0</v>
      </c>
      <c r="G62">
        <v>0</v>
      </c>
      <c r="H62">
        <v>0</v>
      </c>
      <c r="I62">
        <v>0</v>
      </c>
      <c r="J62">
        <v>93.16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117.375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0.70781000000000005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0</v>
      </c>
      <c r="AW62">
        <v>52.128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2727.2816730000009</v>
      </c>
    </row>
    <row r="63" spans="1:117">
      <c r="A63" t="s">
        <v>105</v>
      </c>
      <c r="B63">
        <v>0</v>
      </c>
      <c r="C63">
        <v>0</v>
      </c>
      <c r="D63">
        <v>32.024999999999999</v>
      </c>
      <c r="E63">
        <v>0</v>
      </c>
      <c r="F63">
        <v>0</v>
      </c>
      <c r="G63">
        <v>0</v>
      </c>
      <c r="H63">
        <v>0</v>
      </c>
      <c r="I63">
        <v>0</v>
      </c>
      <c r="J63">
        <v>93.16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117.375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0.70781000000000005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15.00135</v>
      </c>
      <c r="AU63">
        <v>0</v>
      </c>
      <c r="AV63">
        <v>0</v>
      </c>
      <c r="AW63">
        <v>52.128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2759.3215250000012</v>
      </c>
    </row>
    <row r="64" spans="1:117">
      <c r="A64" t="s">
        <v>106</v>
      </c>
      <c r="B64">
        <v>0</v>
      </c>
      <c r="C64">
        <v>0</v>
      </c>
      <c r="D64">
        <v>32.024999999999999</v>
      </c>
      <c r="E64">
        <v>0</v>
      </c>
      <c r="F64">
        <v>0</v>
      </c>
      <c r="G64">
        <v>0</v>
      </c>
      <c r="H64">
        <v>0</v>
      </c>
      <c r="I64">
        <v>0</v>
      </c>
      <c r="J64">
        <v>93.16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117.375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15.00135</v>
      </c>
      <c r="AU64">
        <v>0</v>
      </c>
      <c r="AV64">
        <v>0</v>
      </c>
      <c r="AW64">
        <v>52.128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2759.3215250000012</v>
      </c>
    </row>
    <row r="65" spans="1:117">
      <c r="A65" t="s">
        <v>107</v>
      </c>
      <c r="B65">
        <v>0</v>
      </c>
      <c r="C65">
        <v>0</v>
      </c>
      <c r="D65">
        <v>32.024999999999999</v>
      </c>
      <c r="E65">
        <v>0</v>
      </c>
      <c r="F65">
        <v>0</v>
      </c>
      <c r="G65">
        <v>0</v>
      </c>
      <c r="H65">
        <v>0</v>
      </c>
      <c r="I65">
        <v>0</v>
      </c>
      <c r="J65">
        <v>93.16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117.375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16.478852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1.6559999999999999</v>
      </c>
      <c r="AS65">
        <v>4.7081999999999997</v>
      </c>
      <c r="AT65">
        <v>15.00135</v>
      </c>
      <c r="AU65">
        <v>0</v>
      </c>
      <c r="AV65">
        <v>0</v>
      </c>
      <c r="AW65">
        <v>52.128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2762.102025000001</v>
      </c>
    </row>
    <row r="66" spans="1:117">
      <c r="A66" t="s">
        <v>108</v>
      </c>
      <c r="B66">
        <v>0</v>
      </c>
      <c r="C66">
        <v>0</v>
      </c>
      <c r="D66">
        <v>32.024999999999999</v>
      </c>
      <c r="E66">
        <v>0</v>
      </c>
      <c r="F66">
        <v>0</v>
      </c>
      <c r="G66">
        <v>0</v>
      </c>
      <c r="H66">
        <v>0</v>
      </c>
      <c r="I66">
        <v>0</v>
      </c>
      <c r="J66">
        <v>93.16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117.375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1.6559999999999999</v>
      </c>
      <c r="AS66">
        <v>4.7081999999999997</v>
      </c>
      <c r="AT66">
        <v>15.00135</v>
      </c>
      <c r="AU66">
        <v>0</v>
      </c>
      <c r="AV66">
        <v>0</v>
      </c>
      <c r="AW66">
        <v>52.128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2777.6630250000007</v>
      </c>
    </row>
    <row r="67" spans="1:117">
      <c r="A67" t="s">
        <v>109</v>
      </c>
      <c r="B67">
        <v>0</v>
      </c>
      <c r="C67">
        <v>0</v>
      </c>
      <c r="D67">
        <v>32.024999999999999</v>
      </c>
      <c r="E67">
        <v>0</v>
      </c>
      <c r="F67">
        <v>0</v>
      </c>
      <c r="G67">
        <v>0</v>
      </c>
      <c r="H67">
        <v>0</v>
      </c>
      <c r="I67">
        <v>0</v>
      </c>
      <c r="J67">
        <v>93.16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117.375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0.70781000000000005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15.00135</v>
      </c>
      <c r="AU67">
        <v>0</v>
      </c>
      <c r="AV67">
        <v>0</v>
      </c>
      <c r="AW67">
        <v>52.128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2778.2150250000009</v>
      </c>
    </row>
    <row r="68" spans="1:117">
      <c r="A68" t="s">
        <v>110</v>
      </c>
      <c r="B68">
        <v>0</v>
      </c>
      <c r="C68">
        <v>0</v>
      </c>
      <c r="D68">
        <v>32.024999999999999</v>
      </c>
      <c r="E68">
        <v>0</v>
      </c>
      <c r="F68">
        <v>0</v>
      </c>
      <c r="G68">
        <v>0</v>
      </c>
      <c r="H68">
        <v>0</v>
      </c>
      <c r="I68">
        <v>0</v>
      </c>
      <c r="J68">
        <v>93.16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117.375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8.8740000000000006</v>
      </c>
      <c r="AG68">
        <v>21.36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15.00135</v>
      </c>
      <c r="AU68">
        <v>0</v>
      </c>
      <c r="AV68">
        <v>0</v>
      </c>
      <c r="AW68">
        <v>52.128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2794.6938770000006</v>
      </c>
    </row>
    <row r="69" spans="1:117">
      <c r="A69" t="s">
        <v>111</v>
      </c>
      <c r="B69">
        <v>0</v>
      </c>
      <c r="C69">
        <v>0</v>
      </c>
      <c r="D69">
        <v>32.024999999999999</v>
      </c>
      <c r="E69">
        <v>0</v>
      </c>
      <c r="F69">
        <v>0</v>
      </c>
      <c r="G69">
        <v>0</v>
      </c>
      <c r="H69">
        <v>0</v>
      </c>
      <c r="I69">
        <v>0</v>
      </c>
      <c r="J69">
        <v>93.16</v>
      </c>
      <c r="K69">
        <v>683.12912700000004</v>
      </c>
      <c r="L69">
        <v>653.15250000000003</v>
      </c>
      <c r="M69">
        <v>92</v>
      </c>
      <c r="N69">
        <v>59.0625</v>
      </c>
      <c r="O69">
        <v>123.66562500000001</v>
      </c>
      <c r="P69">
        <v>117.375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21.36</v>
      </c>
      <c r="AH69">
        <v>0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15.00135</v>
      </c>
      <c r="AU69">
        <v>0</v>
      </c>
      <c r="AV69">
        <v>0</v>
      </c>
      <c r="AW69">
        <v>52.128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2810.2548770000008</v>
      </c>
    </row>
    <row r="70" spans="1:117">
      <c r="A70" t="s">
        <v>112</v>
      </c>
      <c r="B70">
        <v>0</v>
      </c>
      <c r="C70">
        <v>0</v>
      </c>
      <c r="D70">
        <v>32.024999999999999</v>
      </c>
      <c r="E70">
        <v>0</v>
      </c>
      <c r="F70">
        <v>0</v>
      </c>
      <c r="G70">
        <v>0</v>
      </c>
      <c r="H70">
        <v>0</v>
      </c>
      <c r="I70">
        <v>0</v>
      </c>
      <c r="J70">
        <v>93.16</v>
      </c>
      <c r="K70">
        <v>683.12912700000004</v>
      </c>
      <c r="L70">
        <v>653.15250000000003</v>
      </c>
      <c r="M70">
        <v>92</v>
      </c>
      <c r="N70">
        <v>59.0625</v>
      </c>
      <c r="O70">
        <v>123.66562500000001</v>
      </c>
      <c r="P70">
        <v>117.375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19.887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15.00135</v>
      </c>
      <c r="AU70">
        <v>0</v>
      </c>
      <c r="AV70">
        <v>0</v>
      </c>
      <c r="AW70">
        <v>52.128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2830.1418770000009</v>
      </c>
    </row>
    <row r="71" spans="1:117">
      <c r="A71" t="s">
        <v>113</v>
      </c>
      <c r="B71">
        <v>0</v>
      </c>
      <c r="C71">
        <v>0</v>
      </c>
      <c r="D71">
        <v>32.340000000000003</v>
      </c>
      <c r="E71">
        <v>0</v>
      </c>
      <c r="F71">
        <v>0</v>
      </c>
      <c r="G71">
        <v>0</v>
      </c>
      <c r="H71">
        <v>0</v>
      </c>
      <c r="I71">
        <v>0</v>
      </c>
      <c r="J71">
        <v>93.16</v>
      </c>
      <c r="K71">
        <v>683.12912700000004</v>
      </c>
      <c r="L71">
        <v>653.15250000000003</v>
      </c>
      <c r="M71">
        <v>92</v>
      </c>
      <c r="N71">
        <v>59.0625</v>
      </c>
      <c r="O71">
        <v>123.66562500000001</v>
      </c>
      <c r="P71">
        <v>117.375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8.8740000000000006</v>
      </c>
      <c r="AG71">
        <v>21.36</v>
      </c>
      <c r="AH71">
        <v>36.933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15.00135</v>
      </c>
      <c r="AU71">
        <v>0</v>
      </c>
      <c r="AV71">
        <v>0</v>
      </c>
      <c r="AW71">
        <v>52.128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2866.3588840000007</v>
      </c>
    </row>
    <row r="72" spans="1:117">
      <c r="A72" t="s">
        <v>114</v>
      </c>
      <c r="B72">
        <v>0</v>
      </c>
      <c r="C72">
        <v>0</v>
      </c>
      <c r="D72">
        <v>32.340000000000003</v>
      </c>
      <c r="E72">
        <v>0</v>
      </c>
      <c r="F72">
        <v>0</v>
      </c>
      <c r="G72">
        <v>0</v>
      </c>
      <c r="H72">
        <v>0</v>
      </c>
      <c r="I72">
        <v>0</v>
      </c>
      <c r="J72">
        <v>93.16</v>
      </c>
      <c r="K72">
        <v>683.12912700000004</v>
      </c>
      <c r="L72">
        <v>653.15250000000003</v>
      </c>
      <c r="M72">
        <v>92</v>
      </c>
      <c r="N72">
        <v>59.0625</v>
      </c>
      <c r="O72">
        <v>123.66562500000001</v>
      </c>
      <c r="P72">
        <v>117.375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64.396000000000001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0.70781000000000005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15.00135</v>
      </c>
      <c r="AU72">
        <v>0</v>
      </c>
      <c r="AV72">
        <v>0</v>
      </c>
      <c r="AW72">
        <v>52.128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2923.9057690000013</v>
      </c>
    </row>
    <row r="73" spans="1:117">
      <c r="A73" t="s">
        <v>115</v>
      </c>
      <c r="B73">
        <v>0</v>
      </c>
      <c r="C73">
        <v>0</v>
      </c>
      <c r="D73">
        <v>32.340000000000003</v>
      </c>
      <c r="E73">
        <v>0</v>
      </c>
      <c r="F73">
        <v>0</v>
      </c>
      <c r="G73">
        <v>0</v>
      </c>
      <c r="H73">
        <v>0</v>
      </c>
      <c r="I73">
        <v>0</v>
      </c>
      <c r="J73">
        <v>93.16</v>
      </c>
      <c r="K73">
        <v>683.12912700000004</v>
      </c>
      <c r="L73">
        <v>653.15250000000003</v>
      </c>
      <c r="M73">
        <v>92</v>
      </c>
      <c r="N73">
        <v>59.0625</v>
      </c>
      <c r="O73">
        <v>123.66562500000001</v>
      </c>
      <c r="P73">
        <v>117.375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26.622</v>
      </c>
      <c r="AG73">
        <v>21.36</v>
      </c>
      <c r="AH73">
        <v>78.600999999999999</v>
      </c>
      <c r="AI73">
        <v>0</v>
      </c>
      <c r="AJ73">
        <v>0</v>
      </c>
      <c r="AK73">
        <v>54.567</v>
      </c>
      <c r="AL73">
        <v>41.832000000000001</v>
      </c>
      <c r="AM73">
        <v>10.536032000000001</v>
      </c>
      <c r="AN73">
        <v>0.70781000000000005</v>
      </c>
      <c r="AO73">
        <v>0</v>
      </c>
      <c r="AP73">
        <v>0</v>
      </c>
      <c r="AQ73">
        <v>46.683</v>
      </c>
      <c r="AR73">
        <v>2.2080000000000002</v>
      </c>
      <c r="AS73">
        <v>4.7081999999999997</v>
      </c>
      <c r="AT73">
        <v>15.00135</v>
      </c>
      <c r="AU73">
        <v>0</v>
      </c>
      <c r="AV73">
        <v>0</v>
      </c>
      <c r="AW73">
        <v>52.128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3019.2447610000008</v>
      </c>
    </row>
    <row r="74" spans="1:117">
      <c r="A74" t="s">
        <v>116</v>
      </c>
      <c r="B74">
        <v>0</v>
      </c>
      <c r="C74">
        <v>0</v>
      </c>
      <c r="D74">
        <v>32.340000000000003</v>
      </c>
      <c r="E74">
        <v>0</v>
      </c>
      <c r="F74">
        <v>0</v>
      </c>
      <c r="G74">
        <v>0</v>
      </c>
      <c r="H74">
        <v>0</v>
      </c>
      <c r="I74">
        <v>0</v>
      </c>
      <c r="J74">
        <v>93.16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117.375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26.622</v>
      </c>
      <c r="AG74">
        <v>21.36</v>
      </c>
      <c r="AH74">
        <v>140.34540000000001</v>
      </c>
      <c r="AI74">
        <v>0</v>
      </c>
      <c r="AJ74">
        <v>0</v>
      </c>
      <c r="AK74">
        <v>54.567</v>
      </c>
      <c r="AL74">
        <v>41.832000000000001</v>
      </c>
      <c r="AM74">
        <v>10.536032000000001</v>
      </c>
      <c r="AN74">
        <v>0.70781000000000005</v>
      </c>
      <c r="AO74">
        <v>0</v>
      </c>
      <c r="AP74">
        <v>0</v>
      </c>
      <c r="AQ74">
        <v>46.683</v>
      </c>
      <c r="AR74">
        <v>3.3119999999999998</v>
      </c>
      <c r="AS74">
        <v>4.7081999999999997</v>
      </c>
      <c r="AT74">
        <v>15.00135</v>
      </c>
      <c r="AU74">
        <v>0</v>
      </c>
      <c r="AV74">
        <v>0</v>
      </c>
      <c r="AW74">
        <v>52.128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3097.8021970000004</v>
      </c>
    </row>
    <row r="75" spans="1:117">
      <c r="A75" t="s">
        <v>117</v>
      </c>
      <c r="B75">
        <v>0</v>
      </c>
      <c r="C75">
        <v>0</v>
      </c>
      <c r="D75">
        <v>32.340000000000003</v>
      </c>
      <c r="E75">
        <v>0</v>
      </c>
      <c r="F75">
        <v>0</v>
      </c>
      <c r="G75">
        <v>0</v>
      </c>
      <c r="H75">
        <v>0</v>
      </c>
      <c r="I75">
        <v>0</v>
      </c>
      <c r="J75">
        <v>93.16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117.375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0</v>
      </c>
      <c r="AJ75">
        <v>0</v>
      </c>
      <c r="AK75">
        <v>54.567</v>
      </c>
      <c r="AL75">
        <v>41.832000000000001</v>
      </c>
      <c r="AM75">
        <v>10.536032000000001</v>
      </c>
      <c r="AN75">
        <v>0.70781000000000005</v>
      </c>
      <c r="AO75">
        <v>0</v>
      </c>
      <c r="AP75">
        <v>0</v>
      </c>
      <c r="AQ75">
        <v>46.683</v>
      </c>
      <c r="AR75">
        <v>36.432000000000002</v>
      </c>
      <c r="AS75">
        <v>4.7081999999999997</v>
      </c>
      <c r="AT75">
        <v>15.00135</v>
      </c>
      <c r="AU75">
        <v>0</v>
      </c>
      <c r="AV75">
        <v>0</v>
      </c>
      <c r="AW75">
        <v>52.128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3139.1381970000002</v>
      </c>
    </row>
    <row r="76" spans="1:117">
      <c r="A76" t="s">
        <v>118</v>
      </c>
      <c r="B76">
        <v>0</v>
      </c>
      <c r="C76">
        <v>0</v>
      </c>
      <c r="D76">
        <v>32.340000000000003</v>
      </c>
      <c r="E76">
        <v>0</v>
      </c>
      <c r="F76">
        <v>0</v>
      </c>
      <c r="G76">
        <v>0</v>
      </c>
      <c r="H76">
        <v>0</v>
      </c>
      <c r="I76">
        <v>0</v>
      </c>
      <c r="J76">
        <v>93.16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117.375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0</v>
      </c>
      <c r="AJ76">
        <v>0</v>
      </c>
      <c r="AK76">
        <v>54.567</v>
      </c>
      <c r="AL76">
        <v>41.832000000000001</v>
      </c>
      <c r="AM76">
        <v>10.536032000000001</v>
      </c>
      <c r="AN76">
        <v>0.70781000000000005</v>
      </c>
      <c r="AO76">
        <v>0</v>
      </c>
      <c r="AP76">
        <v>0</v>
      </c>
      <c r="AQ76">
        <v>46.683</v>
      </c>
      <c r="AR76">
        <v>36.432000000000002</v>
      </c>
      <c r="AS76">
        <v>4.7081999999999997</v>
      </c>
      <c r="AT76">
        <v>15.00135</v>
      </c>
      <c r="AU76">
        <v>0</v>
      </c>
      <c r="AV76">
        <v>0</v>
      </c>
      <c r="AW76">
        <v>52.128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3143.0881970000005</v>
      </c>
    </row>
    <row r="77" spans="1:117">
      <c r="A77" t="s">
        <v>119</v>
      </c>
      <c r="B77">
        <v>0</v>
      </c>
      <c r="C77">
        <v>0</v>
      </c>
      <c r="D77">
        <v>32.340000000000003</v>
      </c>
      <c r="E77">
        <v>0</v>
      </c>
      <c r="F77">
        <v>0</v>
      </c>
      <c r="G77">
        <v>0</v>
      </c>
      <c r="H77">
        <v>0</v>
      </c>
      <c r="I77">
        <v>0</v>
      </c>
      <c r="J77">
        <v>93.16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117.375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26.622</v>
      </c>
      <c r="AG77">
        <v>21.36</v>
      </c>
      <c r="AH77">
        <v>115.3446</v>
      </c>
      <c r="AI77">
        <v>0</v>
      </c>
      <c r="AJ77">
        <v>0</v>
      </c>
      <c r="AK77">
        <v>54.567</v>
      </c>
      <c r="AL77">
        <v>6.9720000000000004</v>
      </c>
      <c r="AM77">
        <v>10.536032000000001</v>
      </c>
      <c r="AN77">
        <v>0.70781000000000005</v>
      </c>
      <c r="AO77">
        <v>0</v>
      </c>
      <c r="AP77">
        <v>0</v>
      </c>
      <c r="AQ77">
        <v>46.683</v>
      </c>
      <c r="AR77">
        <v>4.4160000000000004</v>
      </c>
      <c r="AS77">
        <v>8.3402399999999997</v>
      </c>
      <c r="AT77">
        <v>15.00135</v>
      </c>
      <c r="AU77">
        <v>0</v>
      </c>
      <c r="AV77">
        <v>0</v>
      </c>
      <c r="AW77">
        <v>52.128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3054.8434370000009</v>
      </c>
    </row>
    <row r="78" spans="1:117">
      <c r="A78" t="s">
        <v>120</v>
      </c>
      <c r="B78">
        <v>0</v>
      </c>
      <c r="C78">
        <v>0</v>
      </c>
      <c r="D78">
        <v>32.340000000000003</v>
      </c>
      <c r="E78">
        <v>0</v>
      </c>
      <c r="F78">
        <v>0</v>
      </c>
      <c r="G78">
        <v>0</v>
      </c>
      <c r="H78">
        <v>0</v>
      </c>
      <c r="I78">
        <v>0</v>
      </c>
      <c r="J78">
        <v>93.16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117.375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26.622</v>
      </c>
      <c r="AG78">
        <v>21.36</v>
      </c>
      <c r="AH78">
        <v>110.2308</v>
      </c>
      <c r="AI78">
        <v>0</v>
      </c>
      <c r="AJ78">
        <v>0</v>
      </c>
      <c r="AK78">
        <v>54.567</v>
      </c>
      <c r="AL78">
        <v>1.3944000000000001</v>
      </c>
      <c r="AM78">
        <v>10.536032000000001</v>
      </c>
      <c r="AN78">
        <v>0.70781000000000005</v>
      </c>
      <c r="AO78">
        <v>0</v>
      </c>
      <c r="AP78">
        <v>0</v>
      </c>
      <c r="AQ78">
        <v>46.683</v>
      </c>
      <c r="AR78">
        <v>2.6496</v>
      </c>
      <c r="AS78">
        <v>8.3402399999999997</v>
      </c>
      <c r="AT78">
        <v>15.00135</v>
      </c>
      <c r="AU78">
        <v>0</v>
      </c>
      <c r="AV78">
        <v>0</v>
      </c>
      <c r="AW78">
        <v>52.128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3033.2496010000009</v>
      </c>
    </row>
    <row r="79" spans="1:117">
      <c r="A79" t="s">
        <v>121</v>
      </c>
      <c r="B79">
        <v>0</v>
      </c>
      <c r="C79">
        <v>0</v>
      </c>
      <c r="D79">
        <v>32.549999999999997</v>
      </c>
      <c r="E79">
        <v>0</v>
      </c>
      <c r="F79">
        <v>0</v>
      </c>
      <c r="G79">
        <v>0</v>
      </c>
      <c r="H79">
        <v>0</v>
      </c>
      <c r="I79">
        <v>0</v>
      </c>
      <c r="J79">
        <v>93.16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117.375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26.07</v>
      </c>
      <c r="AB79">
        <v>26.34008</v>
      </c>
      <c r="AC79">
        <v>0</v>
      </c>
      <c r="AD79">
        <v>18.272072000000001</v>
      </c>
      <c r="AE79">
        <v>32.957704</v>
      </c>
      <c r="AF79">
        <v>17.748000000000001</v>
      </c>
      <c r="AG79">
        <v>21.36</v>
      </c>
      <c r="AH79">
        <v>70.172700000000006</v>
      </c>
      <c r="AI79">
        <v>0</v>
      </c>
      <c r="AJ79">
        <v>0</v>
      </c>
      <c r="AK79">
        <v>54.567</v>
      </c>
      <c r="AL79">
        <v>1.3944000000000001</v>
      </c>
      <c r="AM79">
        <v>5.2786799999999996</v>
      </c>
      <c r="AN79">
        <v>0.70781000000000005</v>
      </c>
      <c r="AO79">
        <v>0</v>
      </c>
      <c r="AP79">
        <v>0</v>
      </c>
      <c r="AQ79">
        <v>46.683</v>
      </c>
      <c r="AR79">
        <v>2.6496</v>
      </c>
      <c r="AS79">
        <v>4.7081999999999997</v>
      </c>
      <c r="AT79">
        <v>15.00135</v>
      </c>
      <c r="AU79">
        <v>0</v>
      </c>
      <c r="AV79">
        <v>0</v>
      </c>
      <c r="AW79">
        <v>52.128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2969.1173090000011</v>
      </c>
    </row>
    <row r="80" spans="1:117">
      <c r="A80" t="s">
        <v>122</v>
      </c>
      <c r="B80">
        <v>0</v>
      </c>
      <c r="C80">
        <v>0</v>
      </c>
      <c r="D80">
        <v>32.549999999999997</v>
      </c>
      <c r="E80">
        <v>0</v>
      </c>
      <c r="F80">
        <v>0</v>
      </c>
      <c r="G80">
        <v>0</v>
      </c>
      <c r="H80">
        <v>0</v>
      </c>
      <c r="I80">
        <v>0</v>
      </c>
      <c r="J80">
        <v>93.16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117.375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8.8740000000000006</v>
      </c>
      <c r="AG80">
        <v>21.36</v>
      </c>
      <c r="AH80">
        <v>46.781799999999997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0.70781000000000005</v>
      </c>
      <c r="AO80">
        <v>0</v>
      </c>
      <c r="AP80">
        <v>0</v>
      </c>
      <c r="AQ80">
        <v>46.683</v>
      </c>
      <c r="AR80">
        <v>2.6496</v>
      </c>
      <c r="AS80">
        <v>4.7081999999999997</v>
      </c>
      <c r="AT80">
        <v>15.00135</v>
      </c>
      <c r="AU80">
        <v>0</v>
      </c>
      <c r="AV80">
        <v>0</v>
      </c>
      <c r="AW80">
        <v>52.128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2880.6505920000009</v>
      </c>
    </row>
    <row r="81" spans="1:117">
      <c r="A81" t="s">
        <v>123</v>
      </c>
      <c r="B81">
        <v>0</v>
      </c>
      <c r="C81">
        <v>0</v>
      </c>
      <c r="D81">
        <v>32.549999999999997</v>
      </c>
      <c r="E81">
        <v>0</v>
      </c>
      <c r="F81">
        <v>0</v>
      </c>
      <c r="G81">
        <v>0</v>
      </c>
      <c r="H81">
        <v>0</v>
      </c>
      <c r="I81">
        <v>0</v>
      </c>
      <c r="J81">
        <v>93.16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117.375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23.390899999999998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0.70781000000000005</v>
      </c>
      <c r="AO81">
        <v>0</v>
      </c>
      <c r="AP81">
        <v>0.64049999999999996</v>
      </c>
      <c r="AQ81">
        <v>46.683</v>
      </c>
      <c r="AR81">
        <v>2.6496</v>
      </c>
      <c r="AS81">
        <v>4.7081999999999997</v>
      </c>
      <c r="AT81">
        <v>15.00135</v>
      </c>
      <c r="AU81">
        <v>0</v>
      </c>
      <c r="AV81">
        <v>0</v>
      </c>
      <c r="AW81">
        <v>52.128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2827.9823250000009</v>
      </c>
    </row>
    <row r="82" spans="1:117">
      <c r="A82" t="s">
        <v>124</v>
      </c>
      <c r="B82">
        <v>0</v>
      </c>
      <c r="C82">
        <v>0</v>
      </c>
      <c r="D82">
        <v>32.549999999999997</v>
      </c>
      <c r="E82">
        <v>0</v>
      </c>
      <c r="F82">
        <v>0</v>
      </c>
      <c r="G82">
        <v>0</v>
      </c>
      <c r="H82">
        <v>0</v>
      </c>
      <c r="I82">
        <v>0</v>
      </c>
      <c r="J82">
        <v>93.16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117.375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19.887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0.70781000000000005</v>
      </c>
      <c r="AO82">
        <v>0</v>
      </c>
      <c r="AP82">
        <v>0.64049999999999996</v>
      </c>
      <c r="AQ82">
        <v>46.683</v>
      </c>
      <c r="AR82">
        <v>2.6496</v>
      </c>
      <c r="AS82">
        <v>4.7081999999999997</v>
      </c>
      <c r="AT82">
        <v>15.00135</v>
      </c>
      <c r="AU82">
        <v>0</v>
      </c>
      <c r="AV82">
        <v>0</v>
      </c>
      <c r="AW82">
        <v>52.128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2818.158425000001</v>
      </c>
    </row>
    <row r="83" spans="1:117">
      <c r="A83" t="s">
        <v>125</v>
      </c>
      <c r="B83">
        <v>0</v>
      </c>
      <c r="C83">
        <v>0</v>
      </c>
      <c r="D83">
        <v>32.549999999999997</v>
      </c>
      <c r="E83">
        <v>0</v>
      </c>
      <c r="F83">
        <v>0</v>
      </c>
      <c r="G83">
        <v>0</v>
      </c>
      <c r="H83">
        <v>0</v>
      </c>
      <c r="I83">
        <v>0</v>
      </c>
      <c r="J83">
        <v>93.16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117.375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0.70781000000000005</v>
      </c>
      <c r="AO83">
        <v>0</v>
      </c>
      <c r="AP83">
        <v>0.64049999999999996</v>
      </c>
      <c r="AQ83">
        <v>46.683</v>
      </c>
      <c r="AR83">
        <v>2.6496</v>
      </c>
      <c r="AS83">
        <v>4.7081999999999997</v>
      </c>
      <c r="AT83">
        <v>15.00135</v>
      </c>
      <c r="AU83">
        <v>0</v>
      </c>
      <c r="AV83">
        <v>0</v>
      </c>
      <c r="AW83">
        <v>52.128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2791.750625000001</v>
      </c>
    </row>
    <row r="84" spans="1:117">
      <c r="A84" t="s">
        <v>126</v>
      </c>
      <c r="B84">
        <v>0</v>
      </c>
      <c r="C84">
        <v>0</v>
      </c>
      <c r="D84">
        <v>32.549999999999997</v>
      </c>
      <c r="E84">
        <v>0</v>
      </c>
      <c r="F84">
        <v>0</v>
      </c>
      <c r="G84">
        <v>0</v>
      </c>
      <c r="H84">
        <v>0</v>
      </c>
      <c r="I84">
        <v>0</v>
      </c>
      <c r="J84">
        <v>93.16</v>
      </c>
      <c r="K84">
        <v>683.12912700000004</v>
      </c>
      <c r="L84">
        <v>653.15250000000003</v>
      </c>
      <c r="M84">
        <v>92</v>
      </c>
      <c r="N84">
        <v>59.0625</v>
      </c>
      <c r="O84">
        <v>123.66562500000001</v>
      </c>
      <c r="P84">
        <v>117.375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0.70781000000000005</v>
      </c>
      <c r="AO84">
        <v>0</v>
      </c>
      <c r="AP84">
        <v>0.64049999999999996</v>
      </c>
      <c r="AQ84">
        <v>46.683</v>
      </c>
      <c r="AR84">
        <v>2.6496</v>
      </c>
      <c r="AS84">
        <v>4.7081999999999997</v>
      </c>
      <c r="AT84">
        <v>15.00135</v>
      </c>
      <c r="AU84">
        <v>0</v>
      </c>
      <c r="AV84">
        <v>0</v>
      </c>
      <c r="AW84">
        <v>52.128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2792.0506250000012</v>
      </c>
    </row>
    <row r="85" spans="1:117">
      <c r="A85" t="s">
        <v>127</v>
      </c>
      <c r="B85">
        <v>0</v>
      </c>
      <c r="C85">
        <v>0</v>
      </c>
      <c r="D85">
        <v>32.549999999999997</v>
      </c>
      <c r="E85">
        <v>0</v>
      </c>
      <c r="F85">
        <v>0</v>
      </c>
      <c r="G85">
        <v>0</v>
      </c>
      <c r="H85">
        <v>0</v>
      </c>
      <c r="I85">
        <v>0</v>
      </c>
      <c r="J85">
        <v>93.16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117.375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0.70781000000000005</v>
      </c>
      <c r="AO85">
        <v>0</v>
      </c>
      <c r="AP85">
        <v>1.4091</v>
      </c>
      <c r="AQ85">
        <v>45.485999999999997</v>
      </c>
      <c r="AR85">
        <v>24.288</v>
      </c>
      <c r="AS85">
        <v>4.7081999999999997</v>
      </c>
      <c r="AT85">
        <v>15.00135</v>
      </c>
      <c r="AU85">
        <v>0</v>
      </c>
      <c r="AV85">
        <v>0</v>
      </c>
      <c r="AW85">
        <v>52.128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2813.2606250000008</v>
      </c>
    </row>
    <row r="86" spans="1:117">
      <c r="A86" t="s">
        <v>128</v>
      </c>
      <c r="B86">
        <v>0</v>
      </c>
      <c r="C86">
        <v>0</v>
      </c>
      <c r="D86">
        <v>32.549999999999997</v>
      </c>
      <c r="E86">
        <v>0</v>
      </c>
      <c r="F86">
        <v>0</v>
      </c>
      <c r="G86">
        <v>0</v>
      </c>
      <c r="H86">
        <v>0</v>
      </c>
      <c r="I86">
        <v>0</v>
      </c>
      <c r="J86">
        <v>93.16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117.375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0.70781000000000005</v>
      </c>
      <c r="AO86">
        <v>0</v>
      </c>
      <c r="AP86">
        <v>1.4091</v>
      </c>
      <c r="AQ86">
        <v>43.47</v>
      </c>
      <c r="AR86">
        <v>24.288</v>
      </c>
      <c r="AS86">
        <v>4.7081999999999997</v>
      </c>
      <c r="AT86">
        <v>15.00135</v>
      </c>
      <c r="AU86">
        <v>0</v>
      </c>
      <c r="AV86">
        <v>0</v>
      </c>
      <c r="AW86">
        <v>52.128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2811.2446250000007</v>
      </c>
    </row>
    <row r="87" spans="1:117">
      <c r="A87" t="s">
        <v>129</v>
      </c>
      <c r="B87">
        <v>0</v>
      </c>
      <c r="C87">
        <v>0</v>
      </c>
      <c r="D87">
        <v>32.549999999999997</v>
      </c>
      <c r="E87">
        <v>0</v>
      </c>
      <c r="F87">
        <v>0</v>
      </c>
      <c r="G87">
        <v>0</v>
      </c>
      <c r="H87">
        <v>0</v>
      </c>
      <c r="I87">
        <v>0</v>
      </c>
      <c r="J87">
        <v>93.16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117.375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0.70781000000000005</v>
      </c>
      <c r="AO87">
        <v>0</v>
      </c>
      <c r="AP87">
        <v>1.4091</v>
      </c>
      <c r="AQ87">
        <v>28.98</v>
      </c>
      <c r="AR87">
        <v>4.968</v>
      </c>
      <c r="AS87">
        <v>4.7081999999999997</v>
      </c>
      <c r="AT87">
        <v>15.00135</v>
      </c>
      <c r="AU87">
        <v>0</v>
      </c>
      <c r="AV87">
        <v>0</v>
      </c>
      <c r="AW87">
        <v>52.128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2777.4346250000008</v>
      </c>
    </row>
    <row r="88" spans="1:117">
      <c r="A88" t="s">
        <v>130</v>
      </c>
      <c r="B88">
        <v>0</v>
      </c>
      <c r="C88">
        <v>0</v>
      </c>
      <c r="D88">
        <v>32.549999999999997</v>
      </c>
      <c r="E88">
        <v>0</v>
      </c>
      <c r="F88">
        <v>0</v>
      </c>
      <c r="G88">
        <v>0</v>
      </c>
      <c r="H88">
        <v>0</v>
      </c>
      <c r="I88">
        <v>0</v>
      </c>
      <c r="J88">
        <v>93.16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117.375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0.70781000000000005</v>
      </c>
      <c r="AO88">
        <v>0</v>
      </c>
      <c r="AP88">
        <v>1.4091</v>
      </c>
      <c r="AQ88">
        <v>28.98</v>
      </c>
      <c r="AR88">
        <v>3.3119999999999998</v>
      </c>
      <c r="AS88">
        <v>4.7081999999999997</v>
      </c>
      <c r="AT88">
        <v>15.00135</v>
      </c>
      <c r="AU88">
        <v>0</v>
      </c>
      <c r="AV88">
        <v>0</v>
      </c>
      <c r="AW88">
        <v>52.128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2775.7786250000008</v>
      </c>
    </row>
    <row r="89" spans="1:117">
      <c r="A89" t="s">
        <v>131</v>
      </c>
      <c r="B89">
        <v>0</v>
      </c>
      <c r="C89">
        <v>0</v>
      </c>
      <c r="D89">
        <v>32.549999999999997</v>
      </c>
      <c r="E89">
        <v>0</v>
      </c>
      <c r="F89">
        <v>0</v>
      </c>
      <c r="G89">
        <v>0</v>
      </c>
      <c r="H89">
        <v>0</v>
      </c>
      <c r="I89">
        <v>0</v>
      </c>
      <c r="J89">
        <v>93.16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117.375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0.70781000000000005</v>
      </c>
      <c r="AO89">
        <v>0</v>
      </c>
      <c r="AP89">
        <v>1.4091</v>
      </c>
      <c r="AQ89">
        <v>28.98</v>
      </c>
      <c r="AR89">
        <v>4.4160000000000004</v>
      </c>
      <c r="AS89">
        <v>4.7081999999999997</v>
      </c>
      <c r="AT89">
        <v>15.00135</v>
      </c>
      <c r="AU89">
        <v>0</v>
      </c>
      <c r="AV89">
        <v>0</v>
      </c>
      <c r="AW89">
        <v>52.128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2776.8826250000011</v>
      </c>
    </row>
    <row r="90" spans="1:117">
      <c r="A90" t="s">
        <v>132</v>
      </c>
      <c r="B90">
        <v>0</v>
      </c>
      <c r="C90">
        <v>0</v>
      </c>
      <c r="D90">
        <v>32.549999999999997</v>
      </c>
      <c r="E90">
        <v>0</v>
      </c>
      <c r="F90">
        <v>0</v>
      </c>
      <c r="G90">
        <v>0</v>
      </c>
      <c r="H90">
        <v>0</v>
      </c>
      <c r="I90">
        <v>0</v>
      </c>
      <c r="J90">
        <v>93.16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117.375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0.70781000000000005</v>
      </c>
      <c r="AO90">
        <v>0</v>
      </c>
      <c r="AP90">
        <v>1.4091</v>
      </c>
      <c r="AQ90">
        <v>14.49</v>
      </c>
      <c r="AR90">
        <v>4.4160000000000004</v>
      </c>
      <c r="AS90">
        <v>4.7081999999999997</v>
      </c>
      <c r="AT90">
        <v>15.00135</v>
      </c>
      <c r="AU90">
        <v>0</v>
      </c>
      <c r="AV90">
        <v>0</v>
      </c>
      <c r="AW90">
        <v>52.128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2762.3926250000009</v>
      </c>
    </row>
    <row r="91" spans="1:117">
      <c r="A91" t="s">
        <v>133</v>
      </c>
      <c r="B91">
        <v>0</v>
      </c>
      <c r="C91">
        <v>0</v>
      </c>
      <c r="D91">
        <v>32.549999999999997</v>
      </c>
      <c r="E91">
        <v>0</v>
      </c>
      <c r="F91">
        <v>0</v>
      </c>
      <c r="G91">
        <v>0</v>
      </c>
      <c r="H91">
        <v>0</v>
      </c>
      <c r="I91">
        <v>0</v>
      </c>
      <c r="J91">
        <v>93.16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117.375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0.70781000000000005</v>
      </c>
      <c r="AO91">
        <v>0</v>
      </c>
      <c r="AP91">
        <v>1.4091</v>
      </c>
      <c r="AQ91">
        <v>14.49</v>
      </c>
      <c r="AR91">
        <v>3.3119999999999998</v>
      </c>
      <c r="AS91">
        <v>4.7081999999999997</v>
      </c>
      <c r="AT91">
        <v>15.00135</v>
      </c>
      <c r="AU91">
        <v>0</v>
      </c>
      <c r="AV91">
        <v>0</v>
      </c>
      <c r="AW91">
        <v>52.128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2761.2886250000006</v>
      </c>
    </row>
    <row r="92" spans="1:117">
      <c r="A92" t="s">
        <v>134</v>
      </c>
      <c r="B92">
        <v>0</v>
      </c>
      <c r="C92">
        <v>0</v>
      </c>
      <c r="D92">
        <v>32.549999999999997</v>
      </c>
      <c r="E92">
        <v>0</v>
      </c>
      <c r="F92">
        <v>0</v>
      </c>
      <c r="G92">
        <v>0</v>
      </c>
      <c r="H92">
        <v>0</v>
      </c>
      <c r="I92">
        <v>0</v>
      </c>
      <c r="J92">
        <v>93.16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117.375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0.70781000000000005</v>
      </c>
      <c r="AO92">
        <v>0</v>
      </c>
      <c r="AP92">
        <v>1.4091</v>
      </c>
      <c r="AQ92">
        <v>14.49</v>
      </c>
      <c r="AR92">
        <v>3.3119999999999998</v>
      </c>
      <c r="AS92">
        <v>4.7081999999999997</v>
      </c>
      <c r="AT92">
        <v>15.00135</v>
      </c>
      <c r="AU92">
        <v>0</v>
      </c>
      <c r="AV92">
        <v>0</v>
      </c>
      <c r="AW92">
        <v>52.128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2744.8097730000004</v>
      </c>
    </row>
    <row r="93" spans="1:117">
      <c r="A93" t="s">
        <v>135</v>
      </c>
      <c r="B93">
        <v>0</v>
      </c>
      <c r="C93">
        <v>0</v>
      </c>
      <c r="D93">
        <v>32.549999999999997</v>
      </c>
      <c r="E93">
        <v>0</v>
      </c>
      <c r="F93">
        <v>0</v>
      </c>
      <c r="G93">
        <v>0</v>
      </c>
      <c r="H93">
        <v>0</v>
      </c>
      <c r="I93">
        <v>0</v>
      </c>
      <c r="J93">
        <v>93.16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117.375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0.70781000000000005</v>
      </c>
      <c r="AO93">
        <v>0</v>
      </c>
      <c r="AP93">
        <v>1.4091</v>
      </c>
      <c r="AQ93">
        <v>0</v>
      </c>
      <c r="AR93">
        <v>3.3119999999999998</v>
      </c>
      <c r="AS93">
        <v>4.7081999999999997</v>
      </c>
      <c r="AT93">
        <v>15.00135</v>
      </c>
      <c r="AU93">
        <v>0</v>
      </c>
      <c r="AV93">
        <v>0</v>
      </c>
      <c r="AW93">
        <v>52.128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2730.3197730000006</v>
      </c>
    </row>
    <row r="94" spans="1:117">
      <c r="A94" t="s">
        <v>136</v>
      </c>
      <c r="B94">
        <v>0</v>
      </c>
      <c r="C94">
        <v>0</v>
      </c>
      <c r="D94">
        <v>32.549999999999997</v>
      </c>
      <c r="E94">
        <v>0</v>
      </c>
      <c r="F94">
        <v>0</v>
      </c>
      <c r="G94">
        <v>0</v>
      </c>
      <c r="H94">
        <v>0</v>
      </c>
      <c r="I94">
        <v>0</v>
      </c>
      <c r="J94">
        <v>93.16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117.375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0.70781000000000005</v>
      </c>
      <c r="AO94">
        <v>0</v>
      </c>
      <c r="AP94">
        <v>1.4091</v>
      </c>
      <c r="AQ94">
        <v>0</v>
      </c>
      <c r="AR94">
        <v>3.3119999999999998</v>
      </c>
      <c r="AS94">
        <v>4.7081999999999997</v>
      </c>
      <c r="AT94">
        <v>15.00135</v>
      </c>
      <c r="AU94">
        <v>0</v>
      </c>
      <c r="AV94">
        <v>0</v>
      </c>
      <c r="AW94">
        <v>52.128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2730.3197730000006</v>
      </c>
    </row>
    <row r="95" spans="1:117">
      <c r="A95" t="s">
        <v>137</v>
      </c>
      <c r="B95">
        <v>0</v>
      </c>
      <c r="C95">
        <v>0</v>
      </c>
      <c r="D95">
        <v>32.549999999999997</v>
      </c>
      <c r="E95">
        <v>0</v>
      </c>
      <c r="F95">
        <v>0</v>
      </c>
      <c r="G95">
        <v>0</v>
      </c>
      <c r="H95">
        <v>0</v>
      </c>
      <c r="I95">
        <v>0</v>
      </c>
      <c r="J95">
        <v>93.16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117.375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0.70781000000000005</v>
      </c>
      <c r="AO95">
        <v>0</v>
      </c>
      <c r="AP95">
        <v>1.4091</v>
      </c>
      <c r="AQ95">
        <v>0</v>
      </c>
      <c r="AR95">
        <v>6.6239999999999997</v>
      </c>
      <c r="AS95">
        <v>4.7081999999999997</v>
      </c>
      <c r="AT95">
        <v>15.00135</v>
      </c>
      <c r="AU95">
        <v>0</v>
      </c>
      <c r="AV95">
        <v>0</v>
      </c>
      <c r="AW95">
        <v>52.128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2733.6317730000005</v>
      </c>
    </row>
    <row r="96" spans="1:117">
      <c r="A96" t="s">
        <v>138</v>
      </c>
      <c r="B96">
        <v>0</v>
      </c>
      <c r="C96">
        <v>0</v>
      </c>
      <c r="D96">
        <v>32.549999999999997</v>
      </c>
      <c r="E96">
        <v>0</v>
      </c>
      <c r="F96">
        <v>0</v>
      </c>
      <c r="G96">
        <v>0</v>
      </c>
      <c r="H96">
        <v>0</v>
      </c>
      <c r="I96">
        <v>0</v>
      </c>
      <c r="J96">
        <v>93.16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117.375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0.70781000000000005</v>
      </c>
      <c r="AO96">
        <v>0</v>
      </c>
      <c r="AP96">
        <v>1.4091</v>
      </c>
      <c r="AQ96">
        <v>0</v>
      </c>
      <c r="AR96">
        <v>6.6239999999999997</v>
      </c>
      <c r="AS96">
        <v>4.7081999999999997</v>
      </c>
      <c r="AT96">
        <v>15.00135</v>
      </c>
      <c r="AU96">
        <v>0</v>
      </c>
      <c r="AV96">
        <v>0</v>
      </c>
      <c r="AW96">
        <v>52.128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2739.2093730000006</v>
      </c>
    </row>
    <row r="97" spans="1:117">
      <c r="A97" t="s">
        <v>139</v>
      </c>
      <c r="B97">
        <v>0</v>
      </c>
      <c r="C97">
        <v>0</v>
      </c>
      <c r="D97">
        <v>32.549999999999997</v>
      </c>
      <c r="E97">
        <v>0</v>
      </c>
      <c r="F97">
        <v>0</v>
      </c>
      <c r="G97">
        <v>0</v>
      </c>
      <c r="H97">
        <v>0</v>
      </c>
      <c r="I97">
        <v>0</v>
      </c>
      <c r="J97">
        <v>93.16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117.375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0.70781000000000005</v>
      </c>
      <c r="AO97">
        <v>0</v>
      </c>
      <c r="AP97">
        <v>1.4091</v>
      </c>
      <c r="AQ97">
        <v>0</v>
      </c>
      <c r="AR97">
        <v>8.8320000000000007</v>
      </c>
      <c r="AS97">
        <v>4.7081999999999997</v>
      </c>
      <c r="AT97">
        <v>15.00135</v>
      </c>
      <c r="AU97">
        <v>0</v>
      </c>
      <c r="AV97">
        <v>0</v>
      </c>
      <c r="AW97">
        <v>52.128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2790.2213730000003</v>
      </c>
    </row>
    <row r="98" spans="1:117">
      <c r="A98" t="s">
        <v>140</v>
      </c>
      <c r="B98">
        <v>0</v>
      </c>
      <c r="C98">
        <v>0</v>
      </c>
      <c r="D98">
        <v>32.549999999999997</v>
      </c>
      <c r="E98">
        <v>0</v>
      </c>
      <c r="F98">
        <v>0</v>
      </c>
      <c r="G98">
        <v>0</v>
      </c>
      <c r="H98">
        <v>0</v>
      </c>
      <c r="I98">
        <v>0</v>
      </c>
      <c r="J98">
        <v>93.16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117.375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0.70781000000000005</v>
      </c>
      <c r="AO98">
        <v>0</v>
      </c>
      <c r="AP98">
        <v>1.4091</v>
      </c>
      <c r="AQ98">
        <v>0</v>
      </c>
      <c r="AR98">
        <v>11.04</v>
      </c>
      <c r="AS98">
        <v>4.7081999999999997</v>
      </c>
      <c r="AT98">
        <v>15.00135</v>
      </c>
      <c r="AU98">
        <v>0</v>
      </c>
      <c r="AV98">
        <v>0</v>
      </c>
      <c r="AW98">
        <v>52.128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2792.4293730000004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0.77715750000000128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2.2358399999999974</v>
      </c>
      <c r="K99">
        <f t="shared" si="2"/>
        <v>16.393374047999998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2.8170000000000002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0.11694409000000001</v>
      </c>
      <c r="AC99">
        <f t="shared" si="2"/>
        <v>0</v>
      </c>
      <c r="AD99">
        <f t="shared" si="2"/>
        <v>8.976128949999998E-2</v>
      </c>
      <c r="AE99">
        <f t="shared" si="2"/>
        <v>0.31309818799999989</v>
      </c>
      <c r="AF99">
        <f t="shared" si="2"/>
        <v>0.27509400000000028</v>
      </c>
      <c r="AG99">
        <f t="shared" si="2"/>
        <v>0.51263999999999899</v>
      </c>
      <c r="AH99">
        <f t="shared" si="2"/>
        <v>0.55873000000000017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0.20532540000000024</v>
      </c>
      <c r="AM99">
        <f t="shared" si="2"/>
        <v>4.9301005000000009E-2</v>
      </c>
      <c r="AN99">
        <f t="shared" si="2"/>
        <v>1.698744000000001E-2</v>
      </c>
      <c r="AO99">
        <f t="shared" si="2"/>
        <v>0</v>
      </c>
      <c r="AP99">
        <f t="shared" si="2"/>
        <v>2.7669599999999989E-2</v>
      </c>
      <c r="AQ99">
        <f t="shared" si="2"/>
        <v>0.49295925000000007</v>
      </c>
      <c r="AR99">
        <f t="shared" si="2"/>
        <v>0.14658360000000026</v>
      </c>
      <c r="AS99">
        <f t="shared" si="2"/>
        <v>0.12806303999999979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1.251072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67.583246674499989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352</v>
      </c>
      <c r="M3">
        <v>92</v>
      </c>
      <c r="N3">
        <v>59.06</v>
      </c>
      <c r="O3">
        <v>123.66562500000001</v>
      </c>
      <c r="P3">
        <v>117.37128</v>
      </c>
      <c r="Q3">
        <v>7.9</v>
      </c>
      <c r="R3">
        <v>20</v>
      </c>
      <c r="S3">
        <v>13</v>
      </c>
      <c r="T3">
        <v>0</v>
      </c>
      <c r="U3">
        <v>418.77</v>
      </c>
      <c r="V3">
        <v>5</v>
      </c>
      <c r="W3">
        <v>36.901305999999998</v>
      </c>
      <c r="X3">
        <v>126.471239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0.70781000000000005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1838.53646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352</v>
      </c>
      <c r="M4">
        <v>92</v>
      </c>
      <c r="N4">
        <v>59.06</v>
      </c>
      <c r="O4">
        <v>123.66562500000001</v>
      </c>
      <c r="P4">
        <v>117.375</v>
      </c>
      <c r="Q4">
        <v>7.9</v>
      </c>
      <c r="R4">
        <v>20</v>
      </c>
      <c r="S4">
        <v>13</v>
      </c>
      <c r="T4">
        <v>0</v>
      </c>
      <c r="U4">
        <v>418.77</v>
      </c>
      <c r="V4">
        <v>5</v>
      </c>
      <c r="W4">
        <v>30.378900000000002</v>
      </c>
      <c r="X4">
        <v>96.071098000000006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0.70781000000000005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1796.0400330000002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352</v>
      </c>
      <c r="M5">
        <v>92</v>
      </c>
      <c r="N5">
        <v>59.06</v>
      </c>
      <c r="O5">
        <v>123.66562500000001</v>
      </c>
      <c r="P5">
        <v>117.375</v>
      </c>
      <c r="Q5">
        <v>7.9</v>
      </c>
      <c r="R5">
        <v>20</v>
      </c>
      <c r="S5">
        <v>13</v>
      </c>
      <c r="T5">
        <v>0</v>
      </c>
      <c r="U5">
        <v>418.77</v>
      </c>
      <c r="V5">
        <v>5</v>
      </c>
      <c r="W5">
        <v>15</v>
      </c>
      <c r="X5">
        <v>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0.70781000000000005</v>
      </c>
      <c r="AO5">
        <v>0</v>
      </c>
      <c r="AP5">
        <v>0</v>
      </c>
      <c r="AQ5">
        <v>0</v>
      </c>
      <c r="AR5">
        <v>2.2080000000000002</v>
      </c>
      <c r="AS5">
        <v>8.3402399999999997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1783.2220750000001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352</v>
      </c>
      <c r="M6">
        <v>92</v>
      </c>
      <c r="N6">
        <v>59.06</v>
      </c>
      <c r="O6">
        <v>123.66562500000001</v>
      </c>
      <c r="P6">
        <v>117.375</v>
      </c>
      <c r="Q6">
        <v>7.9</v>
      </c>
      <c r="R6">
        <v>20</v>
      </c>
      <c r="S6">
        <v>13</v>
      </c>
      <c r="T6">
        <v>0</v>
      </c>
      <c r="U6">
        <v>418.77</v>
      </c>
      <c r="V6">
        <v>5</v>
      </c>
      <c r="W6">
        <v>15</v>
      </c>
      <c r="X6">
        <v>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0.70781000000000005</v>
      </c>
      <c r="AO6">
        <v>0</v>
      </c>
      <c r="AP6">
        <v>0</v>
      </c>
      <c r="AQ6">
        <v>0</v>
      </c>
      <c r="AR6">
        <v>2.6496</v>
      </c>
      <c r="AS6">
        <v>8.3402399999999997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1736.663675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352</v>
      </c>
      <c r="M7">
        <v>92</v>
      </c>
      <c r="N7">
        <v>59.06</v>
      </c>
      <c r="O7">
        <v>123.66562500000001</v>
      </c>
      <c r="P7">
        <v>117.375</v>
      </c>
      <c r="Q7">
        <v>7.9</v>
      </c>
      <c r="R7">
        <v>20</v>
      </c>
      <c r="S7">
        <v>13</v>
      </c>
      <c r="T7">
        <v>0</v>
      </c>
      <c r="U7">
        <v>418.77</v>
      </c>
      <c r="V7">
        <v>5</v>
      </c>
      <c r="W7">
        <v>15</v>
      </c>
      <c r="X7">
        <v>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0.70781000000000005</v>
      </c>
      <c r="AO7">
        <v>0</v>
      </c>
      <c r="AP7">
        <v>0</v>
      </c>
      <c r="AQ7">
        <v>0</v>
      </c>
      <c r="AR7">
        <v>24.288</v>
      </c>
      <c r="AS7">
        <v>8.3402399999999997</v>
      </c>
      <c r="AT7">
        <v>14.57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1757.872075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352</v>
      </c>
      <c r="M8">
        <v>92</v>
      </c>
      <c r="N8">
        <v>59.06</v>
      </c>
      <c r="O8">
        <v>123.66562500000001</v>
      </c>
      <c r="P8">
        <v>117.375</v>
      </c>
      <c r="Q8">
        <v>7.9</v>
      </c>
      <c r="R8">
        <v>20</v>
      </c>
      <c r="S8">
        <v>13</v>
      </c>
      <c r="T8">
        <v>0</v>
      </c>
      <c r="U8">
        <v>418.77</v>
      </c>
      <c r="V8">
        <v>5</v>
      </c>
      <c r="W8">
        <v>15</v>
      </c>
      <c r="X8">
        <v>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0.70781000000000005</v>
      </c>
      <c r="AO8">
        <v>0</v>
      </c>
      <c r="AP8">
        <v>0</v>
      </c>
      <c r="AQ8">
        <v>0</v>
      </c>
      <c r="AR8">
        <v>24.288</v>
      </c>
      <c r="AS8">
        <v>8.3402399999999997</v>
      </c>
      <c r="AT8">
        <v>13.79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1757.092075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352</v>
      </c>
      <c r="M9">
        <v>92</v>
      </c>
      <c r="N9">
        <v>59.06</v>
      </c>
      <c r="O9">
        <v>123.66562500000001</v>
      </c>
      <c r="P9">
        <v>117.375</v>
      </c>
      <c r="Q9">
        <v>7.9</v>
      </c>
      <c r="R9">
        <v>20</v>
      </c>
      <c r="S9">
        <v>13</v>
      </c>
      <c r="T9">
        <v>0</v>
      </c>
      <c r="U9">
        <v>418.77</v>
      </c>
      <c r="V9">
        <v>5</v>
      </c>
      <c r="W9">
        <v>15</v>
      </c>
      <c r="X9">
        <v>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2.6496</v>
      </c>
      <c r="AS9">
        <v>8.3402399999999997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1736.663675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352</v>
      </c>
      <c r="M10">
        <v>92</v>
      </c>
      <c r="N10">
        <v>59.06</v>
      </c>
      <c r="O10">
        <v>123.66562500000001</v>
      </c>
      <c r="P10">
        <v>117.375</v>
      </c>
      <c r="Q10">
        <v>7.9</v>
      </c>
      <c r="R10">
        <v>20</v>
      </c>
      <c r="S10">
        <v>13</v>
      </c>
      <c r="T10">
        <v>0</v>
      </c>
      <c r="U10">
        <v>418.77</v>
      </c>
      <c r="V10">
        <v>5</v>
      </c>
      <c r="W10">
        <v>15</v>
      </c>
      <c r="X10">
        <v>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8.3402399999999997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1736.2220750000001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352</v>
      </c>
      <c r="M11">
        <v>92</v>
      </c>
      <c r="N11">
        <v>59.06</v>
      </c>
      <c r="O11">
        <v>123.66562500000001</v>
      </c>
      <c r="P11">
        <v>117.375</v>
      </c>
      <c r="Q11">
        <v>7.9</v>
      </c>
      <c r="R11">
        <v>20</v>
      </c>
      <c r="S11">
        <v>13</v>
      </c>
      <c r="T11">
        <v>0</v>
      </c>
      <c r="U11">
        <v>418.77</v>
      </c>
      <c r="V11">
        <v>5</v>
      </c>
      <c r="W11">
        <v>15</v>
      </c>
      <c r="X11">
        <v>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1732.5900350000002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352</v>
      </c>
      <c r="M12">
        <v>92</v>
      </c>
      <c r="N12">
        <v>59.06</v>
      </c>
      <c r="O12">
        <v>123.66562500000001</v>
      </c>
      <c r="P12">
        <v>117.375</v>
      </c>
      <c r="Q12">
        <v>7.9</v>
      </c>
      <c r="R12">
        <v>20</v>
      </c>
      <c r="S12">
        <v>13</v>
      </c>
      <c r="T12">
        <v>0</v>
      </c>
      <c r="U12">
        <v>418.77</v>
      </c>
      <c r="V12">
        <v>5</v>
      </c>
      <c r="W12">
        <v>15</v>
      </c>
      <c r="X12">
        <v>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1732.5900350000002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352</v>
      </c>
      <c r="M13">
        <v>92</v>
      </c>
      <c r="N13">
        <v>59.06</v>
      </c>
      <c r="O13">
        <v>123.66562500000001</v>
      </c>
      <c r="P13">
        <v>117.375</v>
      </c>
      <c r="Q13">
        <v>7.9</v>
      </c>
      <c r="R13">
        <v>20</v>
      </c>
      <c r="S13">
        <v>13</v>
      </c>
      <c r="T13">
        <v>0</v>
      </c>
      <c r="U13">
        <v>418.77</v>
      </c>
      <c r="V13">
        <v>5</v>
      </c>
      <c r="W13">
        <v>15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0.70781000000000005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1732.5900350000002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352</v>
      </c>
      <c r="M14">
        <v>92</v>
      </c>
      <c r="N14">
        <v>59.06</v>
      </c>
      <c r="O14">
        <v>123.66562500000001</v>
      </c>
      <c r="P14">
        <v>117.375</v>
      </c>
      <c r="Q14">
        <v>7.9</v>
      </c>
      <c r="R14">
        <v>20</v>
      </c>
      <c r="S14">
        <v>13</v>
      </c>
      <c r="T14">
        <v>0</v>
      </c>
      <c r="U14">
        <v>418.77</v>
      </c>
      <c r="V14">
        <v>5</v>
      </c>
      <c r="W14">
        <v>15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0.70781000000000005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1732.5900350000002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352</v>
      </c>
      <c r="M15">
        <v>92</v>
      </c>
      <c r="N15">
        <v>59.06</v>
      </c>
      <c r="O15">
        <v>123.66562500000001</v>
      </c>
      <c r="P15">
        <v>117.375</v>
      </c>
      <c r="Q15">
        <v>7.9</v>
      </c>
      <c r="R15">
        <v>20</v>
      </c>
      <c r="S15">
        <v>13</v>
      </c>
      <c r="T15">
        <v>0</v>
      </c>
      <c r="U15">
        <v>418.77</v>
      </c>
      <c r="V15">
        <v>5</v>
      </c>
      <c r="W15">
        <v>15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0.70781000000000005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14.56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1732.1500350000001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352</v>
      </c>
      <c r="M16">
        <v>92</v>
      </c>
      <c r="N16">
        <v>59.06</v>
      </c>
      <c r="O16">
        <v>123.66562500000001</v>
      </c>
      <c r="P16">
        <v>117.375</v>
      </c>
      <c r="Q16">
        <v>7.9</v>
      </c>
      <c r="R16">
        <v>20</v>
      </c>
      <c r="S16">
        <v>13</v>
      </c>
      <c r="T16">
        <v>0</v>
      </c>
      <c r="U16">
        <v>418.77</v>
      </c>
      <c r="V16">
        <v>5</v>
      </c>
      <c r="W16">
        <v>15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0.70781000000000005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1732.5900350000002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352</v>
      </c>
      <c r="M17">
        <v>92</v>
      </c>
      <c r="N17">
        <v>59.06</v>
      </c>
      <c r="O17">
        <v>123.66562500000001</v>
      </c>
      <c r="P17">
        <v>117.375</v>
      </c>
      <c r="Q17">
        <v>7.9</v>
      </c>
      <c r="R17">
        <v>20</v>
      </c>
      <c r="S17">
        <v>13</v>
      </c>
      <c r="T17">
        <v>0</v>
      </c>
      <c r="U17">
        <v>418.77</v>
      </c>
      <c r="V17">
        <v>5</v>
      </c>
      <c r="W17">
        <v>15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0.70781000000000005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1732.5900350000002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352</v>
      </c>
      <c r="M18">
        <v>92</v>
      </c>
      <c r="N18">
        <v>59.06</v>
      </c>
      <c r="O18">
        <v>123.66562500000001</v>
      </c>
      <c r="P18">
        <v>117.375</v>
      </c>
      <c r="Q18">
        <v>7.9</v>
      </c>
      <c r="R18">
        <v>20</v>
      </c>
      <c r="S18">
        <v>13</v>
      </c>
      <c r="T18">
        <v>0</v>
      </c>
      <c r="U18">
        <v>418.77</v>
      </c>
      <c r="V18">
        <v>5</v>
      </c>
      <c r="W18">
        <v>15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0.70781000000000005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1732.5900350000002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352</v>
      </c>
      <c r="M19">
        <v>92</v>
      </c>
      <c r="N19">
        <v>59.06</v>
      </c>
      <c r="O19">
        <v>123.66562500000001</v>
      </c>
      <c r="P19">
        <v>117.375</v>
      </c>
      <c r="Q19">
        <v>7.9</v>
      </c>
      <c r="R19">
        <v>20</v>
      </c>
      <c r="S19">
        <v>13</v>
      </c>
      <c r="T19">
        <v>0</v>
      </c>
      <c r="U19">
        <v>418.77</v>
      </c>
      <c r="V19">
        <v>5</v>
      </c>
      <c r="W19">
        <v>15</v>
      </c>
      <c r="X19">
        <v>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0.70781000000000005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1732.5900350000002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352</v>
      </c>
      <c r="M20">
        <v>92</v>
      </c>
      <c r="N20">
        <v>59.06</v>
      </c>
      <c r="O20">
        <v>123.66562500000001</v>
      </c>
      <c r="P20">
        <v>117.375</v>
      </c>
      <c r="Q20">
        <v>7.9</v>
      </c>
      <c r="R20">
        <v>20</v>
      </c>
      <c r="S20">
        <v>13</v>
      </c>
      <c r="T20">
        <v>0</v>
      </c>
      <c r="U20">
        <v>418.77</v>
      </c>
      <c r="V20">
        <v>5</v>
      </c>
      <c r="W20">
        <v>15</v>
      </c>
      <c r="X20">
        <v>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0.70781000000000005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14.62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1732.2100350000001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352</v>
      </c>
      <c r="M21">
        <v>92</v>
      </c>
      <c r="N21">
        <v>59.06</v>
      </c>
      <c r="O21">
        <v>123.66562500000001</v>
      </c>
      <c r="P21">
        <v>117.375</v>
      </c>
      <c r="Q21">
        <v>7.9</v>
      </c>
      <c r="R21">
        <v>20</v>
      </c>
      <c r="S21">
        <v>13</v>
      </c>
      <c r="T21">
        <v>0</v>
      </c>
      <c r="U21">
        <v>418.77</v>
      </c>
      <c r="V21">
        <v>5</v>
      </c>
      <c r="W21">
        <v>15</v>
      </c>
      <c r="X21">
        <v>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54.567</v>
      </c>
      <c r="AL21">
        <v>12.782</v>
      </c>
      <c r="AM21">
        <v>0</v>
      </c>
      <c r="AN21">
        <v>0.70781000000000005</v>
      </c>
      <c r="AO21">
        <v>0</v>
      </c>
      <c r="AP21">
        <v>0</v>
      </c>
      <c r="AQ21">
        <v>15.12</v>
      </c>
      <c r="AR21">
        <v>2.2080000000000002</v>
      </c>
      <c r="AS21">
        <v>4.7081999999999997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1759.0976350000001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352</v>
      </c>
      <c r="M22">
        <v>92</v>
      </c>
      <c r="N22">
        <v>59.06</v>
      </c>
      <c r="O22">
        <v>123.66562500000001</v>
      </c>
      <c r="P22">
        <v>117.375</v>
      </c>
      <c r="Q22">
        <v>7.9</v>
      </c>
      <c r="R22">
        <v>20</v>
      </c>
      <c r="S22">
        <v>13</v>
      </c>
      <c r="T22">
        <v>0</v>
      </c>
      <c r="U22">
        <v>418.77</v>
      </c>
      <c r="V22">
        <v>5</v>
      </c>
      <c r="W22">
        <v>15</v>
      </c>
      <c r="X22">
        <v>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54.567</v>
      </c>
      <c r="AL22">
        <v>12.782</v>
      </c>
      <c r="AM22">
        <v>0</v>
      </c>
      <c r="AN22">
        <v>0.70781000000000005</v>
      </c>
      <c r="AO22">
        <v>0</v>
      </c>
      <c r="AP22">
        <v>0</v>
      </c>
      <c r="AQ22">
        <v>15.12</v>
      </c>
      <c r="AR22">
        <v>2.2080000000000002</v>
      </c>
      <c r="AS22">
        <v>4.7081999999999997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1759.0976350000001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352</v>
      </c>
      <c r="M23">
        <v>92</v>
      </c>
      <c r="N23">
        <v>59.06</v>
      </c>
      <c r="O23">
        <v>123.66562500000001</v>
      </c>
      <c r="P23">
        <v>117.375</v>
      </c>
      <c r="Q23">
        <v>7.9</v>
      </c>
      <c r="R23">
        <v>20</v>
      </c>
      <c r="S23">
        <v>13</v>
      </c>
      <c r="T23">
        <v>0</v>
      </c>
      <c r="U23">
        <v>418.77</v>
      </c>
      <c r="V23">
        <v>5</v>
      </c>
      <c r="W23">
        <v>15</v>
      </c>
      <c r="X23">
        <v>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54.567</v>
      </c>
      <c r="AL23">
        <v>12.782</v>
      </c>
      <c r="AM23">
        <v>0</v>
      </c>
      <c r="AN23">
        <v>0.70781000000000005</v>
      </c>
      <c r="AO23">
        <v>0</v>
      </c>
      <c r="AP23">
        <v>7.0454999999999997</v>
      </c>
      <c r="AQ23">
        <v>15.435</v>
      </c>
      <c r="AR23">
        <v>2.2080000000000002</v>
      </c>
      <c r="AS23">
        <v>4.7081999999999997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1766.4581350000001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</v>
      </c>
      <c r="L24">
        <v>352</v>
      </c>
      <c r="M24">
        <v>92</v>
      </c>
      <c r="N24">
        <v>59.06</v>
      </c>
      <c r="O24">
        <v>123.66562500000001</v>
      </c>
      <c r="P24">
        <v>117.375</v>
      </c>
      <c r="Q24">
        <v>7.9</v>
      </c>
      <c r="R24">
        <v>20</v>
      </c>
      <c r="S24">
        <v>13</v>
      </c>
      <c r="T24">
        <v>0</v>
      </c>
      <c r="U24">
        <v>418.77</v>
      </c>
      <c r="V24">
        <v>5</v>
      </c>
      <c r="W24">
        <v>15</v>
      </c>
      <c r="X24">
        <v>48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54.567</v>
      </c>
      <c r="AL24">
        <v>12.782</v>
      </c>
      <c r="AM24">
        <v>0</v>
      </c>
      <c r="AN24">
        <v>0.70781000000000005</v>
      </c>
      <c r="AO24">
        <v>0</v>
      </c>
      <c r="AP24">
        <v>7.0454999999999997</v>
      </c>
      <c r="AQ24">
        <v>20.79</v>
      </c>
      <c r="AR24">
        <v>2.2080000000000002</v>
      </c>
      <c r="AS24">
        <v>4.7081999999999997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1788.2919870000001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</v>
      </c>
      <c r="L25">
        <v>352</v>
      </c>
      <c r="M25">
        <v>92</v>
      </c>
      <c r="N25">
        <v>59.06</v>
      </c>
      <c r="O25">
        <v>123.66562500000001</v>
      </c>
      <c r="P25">
        <v>117.375</v>
      </c>
      <c r="Q25">
        <v>7.9</v>
      </c>
      <c r="R25">
        <v>20</v>
      </c>
      <c r="S25">
        <v>13</v>
      </c>
      <c r="T25">
        <v>0</v>
      </c>
      <c r="U25">
        <v>418.77</v>
      </c>
      <c r="V25">
        <v>5</v>
      </c>
      <c r="W25">
        <v>15</v>
      </c>
      <c r="X25">
        <v>48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0.70781000000000005</v>
      </c>
      <c r="AO25">
        <v>0</v>
      </c>
      <c r="AP25">
        <v>7.0454999999999997</v>
      </c>
      <c r="AQ25">
        <v>39.06</v>
      </c>
      <c r="AR25">
        <v>2.2080000000000002</v>
      </c>
      <c r="AS25">
        <v>4.7081999999999997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1811.653239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352</v>
      </c>
      <c r="L26">
        <v>352</v>
      </c>
      <c r="M26">
        <v>92</v>
      </c>
      <c r="N26">
        <v>59.06</v>
      </c>
      <c r="O26">
        <v>123.66562500000001</v>
      </c>
      <c r="P26">
        <v>117.375</v>
      </c>
      <c r="Q26">
        <v>7.9</v>
      </c>
      <c r="R26">
        <v>27.005299999999998</v>
      </c>
      <c r="S26">
        <v>13</v>
      </c>
      <c r="T26">
        <v>0</v>
      </c>
      <c r="U26">
        <v>418.77</v>
      </c>
      <c r="V26">
        <v>9.36</v>
      </c>
      <c r="W26">
        <v>24.235499999999998</v>
      </c>
      <c r="X26">
        <v>97.470100000000002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32.957704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0.70781000000000005</v>
      </c>
      <c r="AO26">
        <v>0</v>
      </c>
      <c r="AP26">
        <v>7.0454999999999997</v>
      </c>
      <c r="AQ26">
        <v>46.683</v>
      </c>
      <c r="AR26">
        <v>2.2080000000000002</v>
      </c>
      <c r="AS26">
        <v>4.7081999999999997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1908.287139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352</v>
      </c>
      <c r="L27">
        <v>384</v>
      </c>
      <c r="M27">
        <v>92</v>
      </c>
      <c r="N27">
        <v>59.06</v>
      </c>
      <c r="O27">
        <v>123.66562500000001</v>
      </c>
      <c r="P27">
        <v>117.375</v>
      </c>
      <c r="Q27">
        <v>7.9</v>
      </c>
      <c r="R27">
        <v>36.622999999999998</v>
      </c>
      <c r="S27">
        <v>13</v>
      </c>
      <c r="T27">
        <v>0</v>
      </c>
      <c r="U27">
        <v>418.77</v>
      </c>
      <c r="V27">
        <v>9.36</v>
      </c>
      <c r="W27">
        <v>40.176963999999998</v>
      </c>
      <c r="X27">
        <v>129.307772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36.933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0.70781000000000005</v>
      </c>
      <c r="AO27">
        <v>0</v>
      </c>
      <c r="AP27">
        <v>7.0454999999999997</v>
      </c>
      <c r="AQ27">
        <v>46.683</v>
      </c>
      <c r="AR27">
        <v>24.288</v>
      </c>
      <c r="AS27">
        <v>4.7081999999999997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2046.0519750000001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352</v>
      </c>
      <c r="L28">
        <v>454</v>
      </c>
      <c r="M28">
        <v>92</v>
      </c>
      <c r="N28">
        <v>59.06</v>
      </c>
      <c r="O28">
        <v>123.66562500000001</v>
      </c>
      <c r="P28">
        <v>117.375</v>
      </c>
      <c r="Q28">
        <v>7.9</v>
      </c>
      <c r="R28">
        <v>29.617699999999999</v>
      </c>
      <c r="S28">
        <v>13</v>
      </c>
      <c r="T28">
        <v>0</v>
      </c>
      <c r="U28">
        <v>418.77</v>
      </c>
      <c r="V28">
        <v>10.99672</v>
      </c>
      <c r="W28">
        <v>46.389977000000002</v>
      </c>
      <c r="X28">
        <v>146.92406600000001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54.567</v>
      </c>
      <c r="AL28">
        <v>1.3944000000000001</v>
      </c>
      <c r="AM28">
        <v>5.2786799999999996</v>
      </c>
      <c r="AN28">
        <v>0.70781000000000005</v>
      </c>
      <c r="AO28">
        <v>0</v>
      </c>
      <c r="AP28">
        <v>7.0454999999999997</v>
      </c>
      <c r="AQ28">
        <v>46.683</v>
      </c>
      <c r="AR28">
        <v>24.288</v>
      </c>
      <c r="AS28">
        <v>4.7081999999999997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2178.6027819999999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382</v>
      </c>
      <c r="L29">
        <v>540.42499999999995</v>
      </c>
      <c r="M29">
        <v>92</v>
      </c>
      <c r="N29">
        <v>59.06</v>
      </c>
      <c r="O29">
        <v>123.66562500000001</v>
      </c>
      <c r="P29">
        <v>117.375</v>
      </c>
      <c r="Q29">
        <v>9.5380000000000003</v>
      </c>
      <c r="R29">
        <v>29.617699999999999</v>
      </c>
      <c r="S29">
        <v>18.590499999999999</v>
      </c>
      <c r="T29">
        <v>0</v>
      </c>
      <c r="U29">
        <v>418.77</v>
      </c>
      <c r="V29">
        <v>11.1046</v>
      </c>
      <c r="W29">
        <v>37.164499999999997</v>
      </c>
      <c r="X29">
        <v>117.26090000000001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85.23</v>
      </c>
      <c r="AI29">
        <v>0</v>
      </c>
      <c r="AJ29">
        <v>0</v>
      </c>
      <c r="AK29">
        <v>54.567</v>
      </c>
      <c r="AL29">
        <v>12.782</v>
      </c>
      <c r="AM29">
        <v>10.536032000000001</v>
      </c>
      <c r="AN29">
        <v>0.70781000000000005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2309.5846110000002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434.35480000000001</v>
      </c>
      <c r="L30">
        <v>642.00761999999997</v>
      </c>
      <c r="M30">
        <v>92</v>
      </c>
      <c r="N30">
        <v>59.06</v>
      </c>
      <c r="O30">
        <v>123.66562500000001</v>
      </c>
      <c r="P30">
        <v>117.375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17.172999999999998</v>
      </c>
      <c r="AE30">
        <v>32.957704</v>
      </c>
      <c r="AF30">
        <v>26.622</v>
      </c>
      <c r="AG30">
        <v>21.36</v>
      </c>
      <c r="AH30">
        <v>140.34540000000001</v>
      </c>
      <c r="AI30">
        <v>0</v>
      </c>
      <c r="AJ30">
        <v>0</v>
      </c>
      <c r="AK30">
        <v>54.567</v>
      </c>
      <c r="AL30">
        <v>55.776000000000003</v>
      </c>
      <c r="AM30">
        <v>14.663</v>
      </c>
      <c r="AN30">
        <v>0.70781000000000005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2680.7660189999997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553.43880000000001</v>
      </c>
      <c r="L31">
        <v>653.15009999999995</v>
      </c>
      <c r="M31">
        <v>92</v>
      </c>
      <c r="N31">
        <v>59.06</v>
      </c>
      <c r="O31">
        <v>123.66562500000001</v>
      </c>
      <c r="P31">
        <v>117.375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140.34540000000001</v>
      </c>
      <c r="AI31">
        <v>0</v>
      </c>
      <c r="AJ31">
        <v>0</v>
      </c>
      <c r="AK31">
        <v>54.567</v>
      </c>
      <c r="AL31">
        <v>55.776000000000003</v>
      </c>
      <c r="AM31">
        <v>14.663</v>
      </c>
      <c r="AN31">
        <v>0.70781000000000005</v>
      </c>
      <c r="AO31">
        <v>0</v>
      </c>
      <c r="AP31">
        <v>0</v>
      </c>
      <c r="AQ31">
        <v>46.683</v>
      </c>
      <c r="AR31">
        <v>2.2080000000000002</v>
      </c>
      <c r="AS31">
        <v>4.7081999999999997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2812.0915709999999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623.43880000000001</v>
      </c>
      <c r="L32">
        <v>653.15009999999995</v>
      </c>
      <c r="M32">
        <v>92</v>
      </c>
      <c r="N32">
        <v>59.06</v>
      </c>
      <c r="O32">
        <v>123.66562500000001</v>
      </c>
      <c r="P32">
        <v>117.375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15.062900000000001</v>
      </c>
      <c r="AN32">
        <v>0.70781000000000005</v>
      </c>
      <c r="AO32">
        <v>0</v>
      </c>
      <c r="AP32">
        <v>0</v>
      </c>
      <c r="AQ32">
        <v>46.683</v>
      </c>
      <c r="AR32">
        <v>2.2080000000000002</v>
      </c>
      <c r="AS32">
        <v>4.7081999999999997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2882.4914709999998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653.15009999999995</v>
      </c>
      <c r="M33">
        <v>92</v>
      </c>
      <c r="N33">
        <v>59.06</v>
      </c>
      <c r="O33">
        <v>123.66562500000001</v>
      </c>
      <c r="P33">
        <v>117.375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0.70781000000000005</v>
      </c>
      <c r="AO33">
        <v>0</v>
      </c>
      <c r="AP33">
        <v>0</v>
      </c>
      <c r="AQ33">
        <v>46.683</v>
      </c>
      <c r="AR33">
        <v>2.2080000000000002</v>
      </c>
      <c r="AS33">
        <v>4.7081999999999997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2938.1583419999997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653.15009999999995</v>
      </c>
      <c r="M34">
        <v>92</v>
      </c>
      <c r="N34">
        <v>59.06</v>
      </c>
      <c r="O34">
        <v>123.66562500000001</v>
      </c>
      <c r="P34">
        <v>117.375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54.567</v>
      </c>
      <c r="AL34">
        <v>55.776000000000003</v>
      </c>
      <c r="AM34">
        <v>15.804048</v>
      </c>
      <c r="AN34">
        <v>0.70781000000000005</v>
      </c>
      <c r="AO34">
        <v>0</v>
      </c>
      <c r="AP34">
        <v>0</v>
      </c>
      <c r="AQ34">
        <v>46.683</v>
      </c>
      <c r="AR34">
        <v>2.2080000000000002</v>
      </c>
      <c r="AS34">
        <v>4.7081999999999997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2938.1583419999997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117.375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140.34540000000001</v>
      </c>
      <c r="AI35">
        <v>0</v>
      </c>
      <c r="AJ35">
        <v>0</v>
      </c>
      <c r="AK35">
        <v>54.567</v>
      </c>
      <c r="AL35">
        <v>55.776000000000003</v>
      </c>
      <c r="AM35">
        <v>15.804048</v>
      </c>
      <c r="AN35">
        <v>0.70781000000000005</v>
      </c>
      <c r="AO35">
        <v>0</v>
      </c>
      <c r="AP35">
        <v>0</v>
      </c>
      <c r="AQ35">
        <v>46.683</v>
      </c>
      <c r="AR35">
        <v>2.2080000000000002</v>
      </c>
      <c r="AS35">
        <v>4.7081999999999997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2923.6629459999999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117.375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18.272072000000001</v>
      </c>
      <c r="AE36">
        <v>32.957704</v>
      </c>
      <c r="AF36">
        <v>17.748000000000001</v>
      </c>
      <c r="AG36">
        <v>21.36</v>
      </c>
      <c r="AH36">
        <v>85.23</v>
      </c>
      <c r="AI36">
        <v>0</v>
      </c>
      <c r="AJ36">
        <v>0</v>
      </c>
      <c r="AK36">
        <v>54.567</v>
      </c>
      <c r="AL36">
        <v>12.782</v>
      </c>
      <c r="AM36">
        <v>10.536032000000001</v>
      </c>
      <c r="AN36">
        <v>0.70781000000000005</v>
      </c>
      <c r="AO36">
        <v>0</v>
      </c>
      <c r="AP36">
        <v>0</v>
      </c>
      <c r="AQ36">
        <v>46.683</v>
      </c>
      <c r="AR36">
        <v>4.4160000000000004</v>
      </c>
      <c r="AS36">
        <v>4.7081999999999997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2791.8879300000003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117.375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54.567</v>
      </c>
      <c r="AL37">
        <v>1.3944000000000001</v>
      </c>
      <c r="AM37">
        <v>5.2786799999999996</v>
      </c>
      <c r="AN37">
        <v>0.70781000000000005</v>
      </c>
      <c r="AO37">
        <v>0</v>
      </c>
      <c r="AP37">
        <v>0</v>
      </c>
      <c r="AQ37">
        <v>46.683</v>
      </c>
      <c r="AR37">
        <v>4.4160000000000004</v>
      </c>
      <c r="AS37">
        <v>4.7081999999999997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2708.1974659999996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117.375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0.70781000000000005</v>
      </c>
      <c r="AO38">
        <v>0</v>
      </c>
      <c r="AP38">
        <v>0</v>
      </c>
      <c r="AQ38">
        <v>46.683</v>
      </c>
      <c r="AR38">
        <v>36.432000000000002</v>
      </c>
      <c r="AS38">
        <v>4.7081999999999997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2697.3561459999996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653.15009999999995</v>
      </c>
      <c r="M39">
        <v>92</v>
      </c>
      <c r="N39">
        <v>59.06</v>
      </c>
      <c r="O39">
        <v>123.66562500000001</v>
      </c>
      <c r="P39">
        <v>117.375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17.045999999999999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0.70781000000000005</v>
      </c>
      <c r="AO39">
        <v>0</v>
      </c>
      <c r="AP39">
        <v>0</v>
      </c>
      <c r="AQ39">
        <v>46.683</v>
      </c>
      <c r="AR39">
        <v>36.432000000000002</v>
      </c>
      <c r="AS39">
        <v>4.7081999999999997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2663.8312939999996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653.15009999999995</v>
      </c>
      <c r="M40">
        <v>92</v>
      </c>
      <c r="N40">
        <v>59.06</v>
      </c>
      <c r="O40">
        <v>123.66562500000001</v>
      </c>
      <c r="P40">
        <v>117.375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0.70781000000000005</v>
      </c>
      <c r="AO40">
        <v>0</v>
      </c>
      <c r="AP40">
        <v>0</v>
      </c>
      <c r="AQ40">
        <v>31.122</v>
      </c>
      <c r="AR40">
        <v>4.4160000000000004</v>
      </c>
      <c r="AS40">
        <v>4.7081999999999997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2599.208294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653.15009999999995</v>
      </c>
      <c r="M41">
        <v>92</v>
      </c>
      <c r="N41">
        <v>59.06</v>
      </c>
      <c r="O41">
        <v>123.66562500000001</v>
      </c>
      <c r="P41">
        <v>117.375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0.70781000000000005</v>
      </c>
      <c r="AO41">
        <v>0</v>
      </c>
      <c r="AP41">
        <v>0</v>
      </c>
      <c r="AQ41">
        <v>15.561</v>
      </c>
      <c r="AR41">
        <v>3.3119999999999998</v>
      </c>
      <c r="AS41">
        <v>4.7081999999999997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2582.5432940000001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653.15009999999995</v>
      </c>
      <c r="M42">
        <v>92</v>
      </c>
      <c r="N42">
        <v>59.06</v>
      </c>
      <c r="O42">
        <v>123.66562500000001</v>
      </c>
      <c r="P42">
        <v>117.375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0.70781000000000005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2582.5432940000001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653.15009999999995</v>
      </c>
      <c r="M43">
        <v>92</v>
      </c>
      <c r="N43">
        <v>59.06</v>
      </c>
      <c r="O43">
        <v>123.66562500000001</v>
      </c>
      <c r="P43">
        <v>117.375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0.70781000000000005</v>
      </c>
      <c r="AO43">
        <v>0</v>
      </c>
      <c r="AP43">
        <v>0.38429999999999997</v>
      </c>
      <c r="AQ43">
        <v>15.561</v>
      </c>
      <c r="AR43">
        <v>3.3119999999999998</v>
      </c>
      <c r="AS43">
        <v>4.7081999999999997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2583.2275940000004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653.15009999999995</v>
      </c>
      <c r="M44">
        <v>92</v>
      </c>
      <c r="N44">
        <v>59.06</v>
      </c>
      <c r="O44">
        <v>123.66562500000001</v>
      </c>
      <c r="P44">
        <v>117.375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0.70781000000000005</v>
      </c>
      <c r="AO44">
        <v>0</v>
      </c>
      <c r="AP44">
        <v>0.38429999999999997</v>
      </c>
      <c r="AQ44">
        <v>15.561</v>
      </c>
      <c r="AR44">
        <v>3.3119999999999998</v>
      </c>
      <c r="AS44">
        <v>4.7081999999999997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2583.2275940000004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653.15009999999995</v>
      </c>
      <c r="M45">
        <v>92</v>
      </c>
      <c r="N45">
        <v>59.06</v>
      </c>
      <c r="O45">
        <v>123.66562500000001</v>
      </c>
      <c r="P45">
        <v>117.375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0.70781000000000005</v>
      </c>
      <c r="AO45">
        <v>0</v>
      </c>
      <c r="AP45">
        <v>0.38429999999999997</v>
      </c>
      <c r="AQ45">
        <v>13.041</v>
      </c>
      <c r="AR45">
        <v>3.3119999999999998</v>
      </c>
      <c r="AS45">
        <v>4.7081999999999997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2564.2287420000002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653.15009999999995</v>
      </c>
      <c r="M46">
        <v>92</v>
      </c>
      <c r="N46">
        <v>59.06</v>
      </c>
      <c r="O46">
        <v>123.66562500000001</v>
      </c>
      <c r="P46">
        <v>117.375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0.70781000000000005</v>
      </c>
      <c r="AO46">
        <v>0</v>
      </c>
      <c r="AP46">
        <v>0.38429999999999997</v>
      </c>
      <c r="AQ46">
        <v>0</v>
      </c>
      <c r="AR46">
        <v>3.3119999999999998</v>
      </c>
      <c r="AS46">
        <v>4.7081999999999997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2551.1877420000001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653.15009999999995</v>
      </c>
      <c r="M47">
        <v>92</v>
      </c>
      <c r="N47">
        <v>59.06</v>
      </c>
      <c r="O47">
        <v>123.66562500000001</v>
      </c>
      <c r="P47">
        <v>117.375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0.70781000000000005</v>
      </c>
      <c r="AO47">
        <v>0</v>
      </c>
      <c r="AP47">
        <v>0.38429999999999997</v>
      </c>
      <c r="AQ47">
        <v>0</v>
      </c>
      <c r="AR47">
        <v>3.3119999999999998</v>
      </c>
      <c r="AS47">
        <v>4.7081999999999997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2551.1877420000001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653.15009999999995</v>
      </c>
      <c r="M48">
        <v>92</v>
      </c>
      <c r="N48">
        <v>59.06</v>
      </c>
      <c r="O48">
        <v>123.66562500000001</v>
      </c>
      <c r="P48">
        <v>117.375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0.70781000000000005</v>
      </c>
      <c r="AO48">
        <v>0</v>
      </c>
      <c r="AP48">
        <v>0.38429999999999997</v>
      </c>
      <c r="AQ48">
        <v>0</v>
      </c>
      <c r="AR48">
        <v>3.3119999999999998</v>
      </c>
      <c r="AS48">
        <v>4.7081999999999997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2551.1877420000001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653.15009999999995</v>
      </c>
      <c r="M49">
        <v>92</v>
      </c>
      <c r="N49">
        <v>59.06</v>
      </c>
      <c r="O49">
        <v>123.66562500000001</v>
      </c>
      <c r="P49">
        <v>117.375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0.70781000000000005</v>
      </c>
      <c r="AO49">
        <v>0</v>
      </c>
      <c r="AP49">
        <v>7.0454999999999997</v>
      </c>
      <c r="AQ49">
        <v>0</v>
      </c>
      <c r="AR49">
        <v>3.3119999999999998</v>
      </c>
      <c r="AS49">
        <v>8.3402399999999997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2561.480982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653.15009999999995</v>
      </c>
      <c r="M50">
        <v>92</v>
      </c>
      <c r="N50">
        <v>59.06</v>
      </c>
      <c r="O50">
        <v>123.66562500000001</v>
      </c>
      <c r="P50">
        <v>117.375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0.70781000000000005</v>
      </c>
      <c r="AO50">
        <v>0</v>
      </c>
      <c r="AP50">
        <v>7.0454999999999997</v>
      </c>
      <c r="AQ50">
        <v>0</v>
      </c>
      <c r="AR50">
        <v>3.3119999999999998</v>
      </c>
      <c r="AS50">
        <v>8.3402399999999997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2561.480982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663.97389999999996</v>
      </c>
      <c r="L51">
        <v>653.15009999999995</v>
      </c>
      <c r="M51">
        <v>92</v>
      </c>
      <c r="N51">
        <v>59.06</v>
      </c>
      <c r="O51">
        <v>123.66562500000001</v>
      </c>
      <c r="P51">
        <v>117.375</v>
      </c>
      <c r="Q51">
        <v>10.56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21.36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0.70781000000000005</v>
      </c>
      <c r="AO51">
        <v>0</v>
      </c>
      <c r="AP51">
        <v>7.0454999999999997</v>
      </c>
      <c r="AQ51">
        <v>0</v>
      </c>
      <c r="AR51">
        <v>24.288</v>
      </c>
      <c r="AS51">
        <v>16.680479999999999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2571.641995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653.97389999999996</v>
      </c>
      <c r="L52">
        <v>653.15009999999995</v>
      </c>
      <c r="M52">
        <v>92</v>
      </c>
      <c r="N52">
        <v>59.06</v>
      </c>
      <c r="O52">
        <v>123.66562500000001</v>
      </c>
      <c r="P52">
        <v>117.375</v>
      </c>
      <c r="Q52">
        <v>10.56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21.36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0.70781000000000005</v>
      </c>
      <c r="AO52">
        <v>0</v>
      </c>
      <c r="AP52">
        <v>7.0454999999999997</v>
      </c>
      <c r="AQ52">
        <v>0</v>
      </c>
      <c r="AR52">
        <v>24.288</v>
      </c>
      <c r="AS52">
        <v>16.680479999999999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2561.641995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629.61500000000001</v>
      </c>
      <c r="L53">
        <v>624.65509999999995</v>
      </c>
      <c r="M53">
        <v>92</v>
      </c>
      <c r="N53">
        <v>59.06</v>
      </c>
      <c r="O53">
        <v>123.66562500000001</v>
      </c>
      <c r="P53">
        <v>117.375</v>
      </c>
      <c r="Q53">
        <v>10.56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21.36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0.70781000000000005</v>
      </c>
      <c r="AO53">
        <v>0</v>
      </c>
      <c r="AP53">
        <v>7.0454999999999997</v>
      </c>
      <c r="AQ53">
        <v>0</v>
      </c>
      <c r="AR53">
        <v>2.2080000000000002</v>
      </c>
      <c r="AS53">
        <v>4.7081999999999997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2474.735815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606.61500000000001</v>
      </c>
      <c r="L54">
        <v>574.65509999999995</v>
      </c>
      <c r="M54">
        <v>92</v>
      </c>
      <c r="N54">
        <v>59.06</v>
      </c>
      <c r="O54">
        <v>123.66562500000001</v>
      </c>
      <c r="P54">
        <v>117.375</v>
      </c>
      <c r="Q54">
        <v>10.56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21.36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0.70781000000000005</v>
      </c>
      <c r="AO54">
        <v>0</v>
      </c>
      <c r="AP54">
        <v>7.0454999999999997</v>
      </c>
      <c r="AQ54">
        <v>0</v>
      </c>
      <c r="AR54">
        <v>2.2080000000000002</v>
      </c>
      <c r="AS54">
        <v>4.7081999999999997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2401.735815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593.61500000000001</v>
      </c>
      <c r="L55">
        <v>460.42500000000001</v>
      </c>
      <c r="M55">
        <v>92</v>
      </c>
      <c r="N55">
        <v>59.06</v>
      </c>
      <c r="O55">
        <v>123.66562500000001</v>
      </c>
      <c r="P55">
        <v>117.375</v>
      </c>
      <c r="Q55">
        <v>10.3202</v>
      </c>
      <c r="R55">
        <v>42.390099999999997</v>
      </c>
      <c r="S55">
        <v>22.293600000000001</v>
      </c>
      <c r="T55">
        <v>0</v>
      </c>
      <c r="U55">
        <v>418.77</v>
      </c>
      <c r="V55">
        <v>20.73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21.36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0.70781000000000005</v>
      </c>
      <c r="AO55">
        <v>0</v>
      </c>
      <c r="AP55">
        <v>0.38429999999999997</v>
      </c>
      <c r="AQ55">
        <v>0</v>
      </c>
      <c r="AR55">
        <v>2.2080000000000002</v>
      </c>
      <c r="AS55">
        <v>4.7081999999999997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2263.5082150000003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524</v>
      </c>
      <c r="L56">
        <v>380.42500000000001</v>
      </c>
      <c r="M56">
        <v>92</v>
      </c>
      <c r="N56">
        <v>59.06</v>
      </c>
      <c r="O56">
        <v>123.66562500000001</v>
      </c>
      <c r="P56">
        <v>117.375</v>
      </c>
      <c r="Q56">
        <v>9.7777999999999992</v>
      </c>
      <c r="R56">
        <v>36.622999999999998</v>
      </c>
      <c r="S56">
        <v>22.687000000000001</v>
      </c>
      <c r="T56">
        <v>0</v>
      </c>
      <c r="U56">
        <v>418.77</v>
      </c>
      <c r="V56">
        <v>15.464600000000001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21.36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0.70781000000000005</v>
      </c>
      <c r="AO56">
        <v>0</v>
      </c>
      <c r="AP56">
        <v>0.38429999999999997</v>
      </c>
      <c r="AQ56">
        <v>0</v>
      </c>
      <c r="AR56">
        <v>2.2080000000000002</v>
      </c>
      <c r="AS56">
        <v>4.7081999999999997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2102.7117149999999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484</v>
      </c>
      <c r="L57">
        <v>390.42500000000001</v>
      </c>
      <c r="M57">
        <v>92</v>
      </c>
      <c r="N57">
        <v>59.06</v>
      </c>
      <c r="O57">
        <v>123.66562500000001</v>
      </c>
      <c r="P57">
        <v>117.375</v>
      </c>
      <c r="Q57">
        <v>9.7777999999999992</v>
      </c>
      <c r="R57">
        <v>36.622999999999998</v>
      </c>
      <c r="S57">
        <v>22.687000000000001</v>
      </c>
      <c r="T57">
        <v>0</v>
      </c>
      <c r="U57">
        <v>418.77</v>
      </c>
      <c r="V57">
        <v>15.464600000000001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21.36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0.70781000000000005</v>
      </c>
      <c r="AO57">
        <v>0</v>
      </c>
      <c r="AP57">
        <v>0.38429999999999997</v>
      </c>
      <c r="AQ57">
        <v>0</v>
      </c>
      <c r="AR57">
        <v>2.2080000000000002</v>
      </c>
      <c r="AS57">
        <v>4.7081999999999997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2072.7117149999999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414</v>
      </c>
      <c r="L58">
        <v>390.42500000000001</v>
      </c>
      <c r="M58">
        <v>92</v>
      </c>
      <c r="N58">
        <v>59.06</v>
      </c>
      <c r="O58">
        <v>123.66562500000001</v>
      </c>
      <c r="P58">
        <v>117.375</v>
      </c>
      <c r="Q58">
        <v>9.7777999999999992</v>
      </c>
      <c r="R58">
        <v>36.622999999999998</v>
      </c>
      <c r="S58">
        <v>22.687000000000001</v>
      </c>
      <c r="T58">
        <v>0</v>
      </c>
      <c r="U58">
        <v>418.77</v>
      </c>
      <c r="V58">
        <v>15.464600000000001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21.36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0.70781000000000005</v>
      </c>
      <c r="AO58">
        <v>0</v>
      </c>
      <c r="AP58">
        <v>0.38429999999999997</v>
      </c>
      <c r="AQ58">
        <v>0</v>
      </c>
      <c r="AR58">
        <v>2.2080000000000002</v>
      </c>
      <c r="AS58">
        <v>4.7081999999999997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2002.7117149999999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354</v>
      </c>
      <c r="L59">
        <v>420.42500000000001</v>
      </c>
      <c r="M59">
        <v>92</v>
      </c>
      <c r="N59">
        <v>59.06</v>
      </c>
      <c r="O59">
        <v>123.66562500000001</v>
      </c>
      <c r="P59">
        <v>117.375</v>
      </c>
      <c r="Q59">
        <v>9.7777999999999992</v>
      </c>
      <c r="R59">
        <v>36.622999999999998</v>
      </c>
      <c r="S59">
        <v>22.687000000000001</v>
      </c>
      <c r="T59">
        <v>0</v>
      </c>
      <c r="U59">
        <v>418.77</v>
      </c>
      <c r="V59">
        <v>15.464600000000001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21.36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0.70781000000000005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1972.327415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354</v>
      </c>
      <c r="L60">
        <v>420.42500000000001</v>
      </c>
      <c r="M60">
        <v>92</v>
      </c>
      <c r="N60">
        <v>59.06</v>
      </c>
      <c r="O60">
        <v>123.66562500000001</v>
      </c>
      <c r="P60">
        <v>117.375</v>
      </c>
      <c r="Q60">
        <v>9.7777999999999992</v>
      </c>
      <c r="R60">
        <v>36.622999999999998</v>
      </c>
      <c r="S60">
        <v>22.687000000000001</v>
      </c>
      <c r="T60">
        <v>0</v>
      </c>
      <c r="U60">
        <v>418.77</v>
      </c>
      <c r="V60">
        <v>15.464600000000001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21.36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0.70781000000000005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1972.327415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354</v>
      </c>
      <c r="L61">
        <v>420.42500000000001</v>
      </c>
      <c r="M61">
        <v>92</v>
      </c>
      <c r="N61">
        <v>59.06</v>
      </c>
      <c r="O61">
        <v>123.66562500000001</v>
      </c>
      <c r="P61">
        <v>117.375</v>
      </c>
      <c r="Q61">
        <v>9.7777999999999992</v>
      </c>
      <c r="R61">
        <v>36.622999999999998</v>
      </c>
      <c r="S61">
        <v>22.687000000000001</v>
      </c>
      <c r="T61">
        <v>0</v>
      </c>
      <c r="U61">
        <v>418.77</v>
      </c>
      <c r="V61">
        <v>15.464600000000001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21.36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0.70781000000000005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1972.327415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354</v>
      </c>
      <c r="L62">
        <v>420.42500000000001</v>
      </c>
      <c r="M62">
        <v>92</v>
      </c>
      <c r="N62">
        <v>59.06</v>
      </c>
      <c r="O62">
        <v>123.66562500000001</v>
      </c>
      <c r="P62">
        <v>117.375</v>
      </c>
      <c r="Q62">
        <v>9.7777999999999992</v>
      </c>
      <c r="R62">
        <v>36.622999999999998</v>
      </c>
      <c r="S62">
        <v>22.687000000000001</v>
      </c>
      <c r="T62">
        <v>0</v>
      </c>
      <c r="U62">
        <v>418.77</v>
      </c>
      <c r="V62">
        <v>15.464600000000001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21.36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0.70781000000000005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1972.327415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354</v>
      </c>
      <c r="L63">
        <v>410.42500000000001</v>
      </c>
      <c r="M63">
        <v>92</v>
      </c>
      <c r="N63">
        <v>59.06</v>
      </c>
      <c r="O63">
        <v>123.66562500000001</v>
      </c>
      <c r="P63">
        <v>117.375</v>
      </c>
      <c r="Q63">
        <v>9.7777999999999992</v>
      </c>
      <c r="R63">
        <v>36.622999999999998</v>
      </c>
      <c r="S63">
        <v>22.687000000000001</v>
      </c>
      <c r="T63">
        <v>0</v>
      </c>
      <c r="U63">
        <v>418.77</v>
      </c>
      <c r="V63">
        <v>15.464600000000001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21.36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0.70781000000000005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1994.3672669999999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354</v>
      </c>
      <c r="L64">
        <v>410.42500000000001</v>
      </c>
      <c r="M64">
        <v>92</v>
      </c>
      <c r="N64">
        <v>59.06</v>
      </c>
      <c r="O64">
        <v>123.66562500000001</v>
      </c>
      <c r="P64">
        <v>117.375</v>
      </c>
      <c r="Q64">
        <v>9.7777999999999992</v>
      </c>
      <c r="R64">
        <v>36.622999999999998</v>
      </c>
      <c r="S64">
        <v>22.687000000000001</v>
      </c>
      <c r="T64">
        <v>0</v>
      </c>
      <c r="U64">
        <v>418.77</v>
      </c>
      <c r="V64">
        <v>15.464600000000001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21.36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1994.3672669999999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350.68</v>
      </c>
      <c r="L65">
        <v>374.16500000000002</v>
      </c>
      <c r="M65">
        <v>92</v>
      </c>
      <c r="N65">
        <v>59.06</v>
      </c>
      <c r="O65">
        <v>123.66562500000001</v>
      </c>
      <c r="P65">
        <v>117.375</v>
      </c>
      <c r="Q65">
        <v>9.7777999999999992</v>
      </c>
      <c r="R65">
        <v>36.622999999999998</v>
      </c>
      <c r="S65">
        <v>22.687000000000001</v>
      </c>
      <c r="T65">
        <v>0</v>
      </c>
      <c r="U65">
        <v>418.77</v>
      </c>
      <c r="V65">
        <v>15.464600000000001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16.478852</v>
      </c>
      <c r="AF65">
        <v>8.8740000000000006</v>
      </c>
      <c r="AG65">
        <v>21.36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1.6559999999999999</v>
      </c>
      <c r="AS65">
        <v>4.7081999999999997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1957.5677669999995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350.68</v>
      </c>
      <c r="L66">
        <v>384.17500000000001</v>
      </c>
      <c r="M66">
        <v>92</v>
      </c>
      <c r="N66">
        <v>59.06</v>
      </c>
      <c r="O66">
        <v>123.66562500000001</v>
      </c>
      <c r="P66">
        <v>117.375</v>
      </c>
      <c r="Q66">
        <v>9.7777999999999992</v>
      </c>
      <c r="R66">
        <v>36.622999999999998</v>
      </c>
      <c r="S66">
        <v>22.687000000000001</v>
      </c>
      <c r="T66">
        <v>0</v>
      </c>
      <c r="U66">
        <v>418.77</v>
      </c>
      <c r="V66">
        <v>15.464600000000001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8.8740000000000006</v>
      </c>
      <c r="AG66">
        <v>21.36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1.6559999999999999</v>
      </c>
      <c r="AS66">
        <v>4.7081999999999997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1983.1387669999999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354</v>
      </c>
      <c r="L67">
        <v>390.42500000000001</v>
      </c>
      <c r="M67">
        <v>92</v>
      </c>
      <c r="N67">
        <v>59.06</v>
      </c>
      <c r="O67">
        <v>123.66562500000001</v>
      </c>
      <c r="P67">
        <v>117.375</v>
      </c>
      <c r="Q67">
        <v>9.7777999999999992</v>
      </c>
      <c r="R67">
        <v>36.622999999999998</v>
      </c>
      <c r="S67">
        <v>22.687000000000001</v>
      </c>
      <c r="T67">
        <v>0</v>
      </c>
      <c r="U67">
        <v>418.77</v>
      </c>
      <c r="V67">
        <v>15.464600000000001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8.8740000000000006</v>
      </c>
      <c r="AG67">
        <v>21.36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0.70781000000000005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1993.2607669999998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384</v>
      </c>
      <c r="L68">
        <v>410.42500000000001</v>
      </c>
      <c r="M68">
        <v>92</v>
      </c>
      <c r="N68">
        <v>59.06</v>
      </c>
      <c r="O68">
        <v>123.66562500000001</v>
      </c>
      <c r="P68">
        <v>117.375</v>
      </c>
      <c r="Q68">
        <v>9.7777999999999992</v>
      </c>
      <c r="R68">
        <v>36.622999999999998</v>
      </c>
      <c r="S68">
        <v>22.687000000000001</v>
      </c>
      <c r="T68">
        <v>0</v>
      </c>
      <c r="U68">
        <v>418.77</v>
      </c>
      <c r="V68">
        <v>15.464600000000001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8.8740000000000006</v>
      </c>
      <c r="AG68">
        <v>21.36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2059.7396189999999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434</v>
      </c>
      <c r="L69">
        <v>380.42500000000001</v>
      </c>
      <c r="M69">
        <v>92</v>
      </c>
      <c r="N69">
        <v>59.06</v>
      </c>
      <c r="O69">
        <v>123.66562500000001</v>
      </c>
      <c r="P69">
        <v>117.375</v>
      </c>
      <c r="Q69">
        <v>9.7777999999999992</v>
      </c>
      <c r="R69">
        <v>36.622999999999998</v>
      </c>
      <c r="S69">
        <v>22.687000000000001</v>
      </c>
      <c r="T69">
        <v>0</v>
      </c>
      <c r="U69">
        <v>418.77</v>
      </c>
      <c r="V69">
        <v>15.464600000000001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21.36</v>
      </c>
      <c r="AH69">
        <v>0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2095.3006190000001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484</v>
      </c>
      <c r="L70">
        <v>400.42500000000001</v>
      </c>
      <c r="M70">
        <v>92</v>
      </c>
      <c r="N70">
        <v>59.06</v>
      </c>
      <c r="O70">
        <v>123.66562500000001</v>
      </c>
      <c r="P70">
        <v>117.375</v>
      </c>
      <c r="Q70">
        <v>9.7777999999999992</v>
      </c>
      <c r="R70">
        <v>36.622999999999998</v>
      </c>
      <c r="S70">
        <v>22.687000000000001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19.887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2190.453019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534</v>
      </c>
      <c r="L71">
        <v>421.42500000000001</v>
      </c>
      <c r="M71">
        <v>92</v>
      </c>
      <c r="N71">
        <v>59.06</v>
      </c>
      <c r="O71">
        <v>123.66562500000001</v>
      </c>
      <c r="P71">
        <v>117.375</v>
      </c>
      <c r="Q71">
        <v>10.56</v>
      </c>
      <c r="R71">
        <v>36.622999999999998</v>
      </c>
      <c r="S71">
        <v>22.987383000000001</v>
      </c>
      <c r="T71">
        <v>0</v>
      </c>
      <c r="U71">
        <v>418.77</v>
      </c>
      <c r="V71">
        <v>20.73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8.8740000000000006</v>
      </c>
      <c r="AG71">
        <v>21.36</v>
      </c>
      <c r="AH71">
        <v>36.933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2298.4376089999996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603.61500000000001</v>
      </c>
      <c r="L72">
        <v>434.6551</v>
      </c>
      <c r="M72">
        <v>92</v>
      </c>
      <c r="N72">
        <v>59.06</v>
      </c>
      <c r="O72">
        <v>123.66562500000001</v>
      </c>
      <c r="P72">
        <v>117.375</v>
      </c>
      <c r="Q72">
        <v>10.56</v>
      </c>
      <c r="R72">
        <v>40.764901000000002</v>
      </c>
      <c r="S72">
        <v>25.509595000000001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17.748000000000001</v>
      </c>
      <c r="AG72">
        <v>21.36</v>
      </c>
      <c r="AH72">
        <v>64.396000000000001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0.70781000000000005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2445.4937070000001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623.61500000000001</v>
      </c>
      <c r="L73">
        <v>474.6551</v>
      </c>
      <c r="M73">
        <v>92</v>
      </c>
      <c r="N73">
        <v>59.06</v>
      </c>
      <c r="O73">
        <v>123.66562500000001</v>
      </c>
      <c r="P73">
        <v>117.375</v>
      </c>
      <c r="Q73">
        <v>10.3202</v>
      </c>
      <c r="R73">
        <v>42.390099999999997</v>
      </c>
      <c r="S73">
        <v>22.293600000000001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26.622</v>
      </c>
      <c r="AG73">
        <v>21.36</v>
      </c>
      <c r="AH73">
        <v>78.600999999999999</v>
      </c>
      <c r="AI73">
        <v>0</v>
      </c>
      <c r="AJ73">
        <v>0</v>
      </c>
      <c r="AK73">
        <v>54.567</v>
      </c>
      <c r="AL73">
        <v>41.832000000000001</v>
      </c>
      <c r="AM73">
        <v>10.536032000000001</v>
      </c>
      <c r="AN73">
        <v>0.70781000000000005</v>
      </c>
      <c r="AO73">
        <v>0</v>
      </c>
      <c r="AP73">
        <v>0</v>
      </c>
      <c r="AQ73">
        <v>46.683</v>
      </c>
      <c r="AR73">
        <v>2.2080000000000002</v>
      </c>
      <c r="AS73">
        <v>4.7081999999999997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2599.0021029999998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633.74599999999998</v>
      </c>
      <c r="L74">
        <v>556.65509999999995</v>
      </c>
      <c r="M74">
        <v>92</v>
      </c>
      <c r="N74">
        <v>59.06</v>
      </c>
      <c r="O74">
        <v>123.66562500000001</v>
      </c>
      <c r="P74">
        <v>117.375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26.622</v>
      </c>
      <c r="AG74">
        <v>21.36</v>
      </c>
      <c r="AH74">
        <v>140.34540000000001</v>
      </c>
      <c r="AI74">
        <v>0</v>
      </c>
      <c r="AJ74">
        <v>0</v>
      </c>
      <c r="AK74">
        <v>54.567</v>
      </c>
      <c r="AL74">
        <v>41.832000000000001</v>
      </c>
      <c r="AM74">
        <v>10.536032000000001</v>
      </c>
      <c r="AN74">
        <v>0.70781000000000005</v>
      </c>
      <c r="AO74">
        <v>0</v>
      </c>
      <c r="AP74">
        <v>0</v>
      </c>
      <c r="AQ74">
        <v>46.683</v>
      </c>
      <c r="AR74">
        <v>3.3119999999999998</v>
      </c>
      <c r="AS74">
        <v>4.7081999999999997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2774.3268389999998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643.39120000000003</v>
      </c>
      <c r="L75">
        <v>554.65509999999995</v>
      </c>
      <c r="M75">
        <v>92</v>
      </c>
      <c r="N75">
        <v>59.06</v>
      </c>
      <c r="O75">
        <v>123.66562500000001</v>
      </c>
      <c r="P75">
        <v>117.375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26.622</v>
      </c>
      <c r="AG75">
        <v>21.36</v>
      </c>
      <c r="AH75">
        <v>140.34540000000001</v>
      </c>
      <c r="AI75">
        <v>0</v>
      </c>
      <c r="AJ75">
        <v>0</v>
      </c>
      <c r="AK75">
        <v>54.567</v>
      </c>
      <c r="AL75">
        <v>41.832000000000001</v>
      </c>
      <c r="AM75">
        <v>10.536032000000001</v>
      </c>
      <c r="AN75">
        <v>0.70781000000000005</v>
      </c>
      <c r="AO75">
        <v>0</v>
      </c>
      <c r="AP75">
        <v>0</v>
      </c>
      <c r="AQ75">
        <v>46.683</v>
      </c>
      <c r="AR75">
        <v>36.432000000000002</v>
      </c>
      <c r="AS75">
        <v>4.7081999999999997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2823.3080389999996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643.39120000000003</v>
      </c>
      <c r="L76">
        <v>554.65509999999995</v>
      </c>
      <c r="M76">
        <v>92</v>
      </c>
      <c r="N76">
        <v>59.06</v>
      </c>
      <c r="O76">
        <v>123.66562500000001</v>
      </c>
      <c r="P76">
        <v>117.375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26.622</v>
      </c>
      <c r="AG76">
        <v>21.36</v>
      </c>
      <c r="AH76">
        <v>140.34540000000001</v>
      </c>
      <c r="AI76">
        <v>0</v>
      </c>
      <c r="AJ76">
        <v>0</v>
      </c>
      <c r="AK76">
        <v>54.567</v>
      </c>
      <c r="AL76">
        <v>41.832000000000001</v>
      </c>
      <c r="AM76">
        <v>10.536032000000001</v>
      </c>
      <c r="AN76">
        <v>0.70781000000000005</v>
      </c>
      <c r="AO76">
        <v>0</v>
      </c>
      <c r="AP76">
        <v>0</v>
      </c>
      <c r="AQ76">
        <v>46.683</v>
      </c>
      <c r="AR76">
        <v>36.432000000000002</v>
      </c>
      <c r="AS76">
        <v>4.7081999999999997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2827.2580389999998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643.39120000000003</v>
      </c>
      <c r="L77">
        <v>574.65509999999995</v>
      </c>
      <c r="M77">
        <v>92</v>
      </c>
      <c r="N77">
        <v>59.06</v>
      </c>
      <c r="O77">
        <v>123.66562500000001</v>
      </c>
      <c r="P77">
        <v>117.375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26.622</v>
      </c>
      <c r="AG77">
        <v>21.36</v>
      </c>
      <c r="AH77">
        <v>115.3446</v>
      </c>
      <c r="AI77">
        <v>0</v>
      </c>
      <c r="AJ77">
        <v>0</v>
      </c>
      <c r="AK77">
        <v>54.567</v>
      </c>
      <c r="AL77">
        <v>6.9720000000000004</v>
      </c>
      <c r="AM77">
        <v>10.536032000000001</v>
      </c>
      <c r="AN77">
        <v>0.70781000000000005</v>
      </c>
      <c r="AO77">
        <v>0</v>
      </c>
      <c r="AP77">
        <v>0</v>
      </c>
      <c r="AQ77">
        <v>46.683</v>
      </c>
      <c r="AR77">
        <v>4.4160000000000004</v>
      </c>
      <c r="AS77">
        <v>8.3402399999999997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2759.0132790000002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633.39120000000003</v>
      </c>
      <c r="L78">
        <v>574.65509999999995</v>
      </c>
      <c r="M78">
        <v>92</v>
      </c>
      <c r="N78">
        <v>59.06</v>
      </c>
      <c r="O78">
        <v>123.66562500000001</v>
      </c>
      <c r="P78">
        <v>117.375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26.622</v>
      </c>
      <c r="AG78">
        <v>21.36</v>
      </c>
      <c r="AH78">
        <v>110.2308</v>
      </c>
      <c r="AI78">
        <v>0</v>
      </c>
      <c r="AJ78">
        <v>0</v>
      </c>
      <c r="AK78">
        <v>54.567</v>
      </c>
      <c r="AL78">
        <v>1.3944000000000001</v>
      </c>
      <c r="AM78">
        <v>10.536032000000001</v>
      </c>
      <c r="AN78">
        <v>0.70781000000000005</v>
      </c>
      <c r="AO78">
        <v>0</v>
      </c>
      <c r="AP78">
        <v>0</v>
      </c>
      <c r="AQ78">
        <v>46.683</v>
      </c>
      <c r="AR78">
        <v>2.6496</v>
      </c>
      <c r="AS78">
        <v>8.3402399999999997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2727.4194430000002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636.39120000000003</v>
      </c>
      <c r="L79">
        <v>574.65509999999995</v>
      </c>
      <c r="M79">
        <v>92</v>
      </c>
      <c r="N79">
        <v>59.06</v>
      </c>
      <c r="O79">
        <v>123.66562500000001</v>
      </c>
      <c r="P79">
        <v>117.375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26.07</v>
      </c>
      <c r="AB79">
        <v>26.34008</v>
      </c>
      <c r="AC79">
        <v>0</v>
      </c>
      <c r="AD79">
        <v>18.272072000000001</v>
      </c>
      <c r="AE79">
        <v>32.957704</v>
      </c>
      <c r="AF79">
        <v>17.748000000000001</v>
      </c>
      <c r="AG79">
        <v>21.36</v>
      </c>
      <c r="AH79">
        <v>70.172700000000006</v>
      </c>
      <c r="AI79">
        <v>0</v>
      </c>
      <c r="AJ79">
        <v>0</v>
      </c>
      <c r="AK79">
        <v>54.567</v>
      </c>
      <c r="AL79">
        <v>1.3944000000000001</v>
      </c>
      <c r="AM79">
        <v>5.2786799999999996</v>
      </c>
      <c r="AN79">
        <v>0.70781000000000005</v>
      </c>
      <c r="AO79">
        <v>0</v>
      </c>
      <c r="AP79">
        <v>0</v>
      </c>
      <c r="AQ79">
        <v>46.683</v>
      </c>
      <c r="AR79">
        <v>2.6496</v>
      </c>
      <c r="AS79">
        <v>4.7081999999999997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2666.0771510000004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641.39120000000003</v>
      </c>
      <c r="L80">
        <v>574.65509999999995</v>
      </c>
      <c r="M80">
        <v>92</v>
      </c>
      <c r="N80">
        <v>59.06</v>
      </c>
      <c r="O80">
        <v>123.66562500000001</v>
      </c>
      <c r="P80">
        <v>117.375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8.8740000000000006</v>
      </c>
      <c r="AG80">
        <v>21.36</v>
      </c>
      <c r="AH80">
        <v>46.781799999999997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0.70781000000000005</v>
      </c>
      <c r="AO80">
        <v>0</v>
      </c>
      <c r="AP80">
        <v>0</v>
      </c>
      <c r="AQ80">
        <v>46.683</v>
      </c>
      <c r="AR80">
        <v>2.6496</v>
      </c>
      <c r="AS80">
        <v>4.7081999999999997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2582.6104340000002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636.39120000000003</v>
      </c>
      <c r="L81">
        <v>574.65509999999995</v>
      </c>
      <c r="M81">
        <v>92</v>
      </c>
      <c r="N81">
        <v>59.06</v>
      </c>
      <c r="O81">
        <v>123.66562500000001</v>
      </c>
      <c r="P81">
        <v>117.375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23.390899999999998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0.70781000000000005</v>
      </c>
      <c r="AO81">
        <v>0</v>
      </c>
      <c r="AP81">
        <v>0.64049999999999996</v>
      </c>
      <c r="AQ81">
        <v>46.683</v>
      </c>
      <c r="AR81">
        <v>2.6496</v>
      </c>
      <c r="AS81">
        <v>4.7081999999999997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2524.9421670000002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636.39120000000003</v>
      </c>
      <c r="L82">
        <v>574.65509999999995</v>
      </c>
      <c r="M82">
        <v>92</v>
      </c>
      <c r="N82">
        <v>59.06</v>
      </c>
      <c r="O82">
        <v>123.66562500000001</v>
      </c>
      <c r="P82">
        <v>117.375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19.887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0.70781000000000005</v>
      </c>
      <c r="AO82">
        <v>0</v>
      </c>
      <c r="AP82">
        <v>0.64049999999999996</v>
      </c>
      <c r="AQ82">
        <v>46.683</v>
      </c>
      <c r="AR82">
        <v>2.6496</v>
      </c>
      <c r="AS82">
        <v>4.7081999999999997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2515.1182670000003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626.39120000000003</v>
      </c>
      <c r="L83">
        <v>574.65509999999995</v>
      </c>
      <c r="M83">
        <v>92</v>
      </c>
      <c r="N83">
        <v>59.06</v>
      </c>
      <c r="O83">
        <v>123.66562500000001</v>
      </c>
      <c r="P83">
        <v>117.375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0.70781000000000005</v>
      </c>
      <c r="AO83">
        <v>0</v>
      </c>
      <c r="AP83">
        <v>0.64049999999999996</v>
      </c>
      <c r="AQ83">
        <v>46.683</v>
      </c>
      <c r="AR83">
        <v>2.6496</v>
      </c>
      <c r="AS83">
        <v>4.7081999999999997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2478.7104670000003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622.61500000000001</v>
      </c>
      <c r="L84">
        <v>574.65509999999995</v>
      </c>
      <c r="M84">
        <v>92</v>
      </c>
      <c r="N84">
        <v>59.06</v>
      </c>
      <c r="O84">
        <v>123.66562500000001</v>
      </c>
      <c r="P84">
        <v>117.375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0.70781000000000005</v>
      </c>
      <c r="AO84">
        <v>0</v>
      </c>
      <c r="AP84">
        <v>0.64049999999999996</v>
      </c>
      <c r="AQ84">
        <v>46.683</v>
      </c>
      <c r="AR84">
        <v>2.6496</v>
      </c>
      <c r="AS84">
        <v>4.7081999999999997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2474.9342670000001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622.61500000000001</v>
      </c>
      <c r="L85">
        <v>574.65509999999995</v>
      </c>
      <c r="M85">
        <v>92</v>
      </c>
      <c r="N85">
        <v>59.06</v>
      </c>
      <c r="O85">
        <v>123.66562500000001</v>
      </c>
      <c r="P85">
        <v>117.375</v>
      </c>
      <c r="Q85">
        <v>10.3202</v>
      </c>
      <c r="R85">
        <v>42.390099999999997</v>
      </c>
      <c r="S85">
        <v>22.293600000000001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0.70781000000000005</v>
      </c>
      <c r="AO85">
        <v>0</v>
      </c>
      <c r="AP85">
        <v>1.4091</v>
      </c>
      <c r="AQ85">
        <v>45.485999999999997</v>
      </c>
      <c r="AR85">
        <v>24.288</v>
      </c>
      <c r="AS85">
        <v>4.7081999999999997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2491.8079669999997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593.61500000000001</v>
      </c>
      <c r="L86">
        <v>529.42499999999995</v>
      </c>
      <c r="M86">
        <v>92</v>
      </c>
      <c r="N86">
        <v>59.06</v>
      </c>
      <c r="O86">
        <v>123.66562500000001</v>
      </c>
      <c r="P86">
        <v>117.375</v>
      </c>
      <c r="Q86">
        <v>10.557845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0.70781000000000005</v>
      </c>
      <c r="AO86">
        <v>0</v>
      </c>
      <c r="AP86">
        <v>1.4091</v>
      </c>
      <c r="AQ86">
        <v>43.47</v>
      </c>
      <c r="AR86">
        <v>24.288</v>
      </c>
      <c r="AS86">
        <v>4.7081999999999997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2419.8960119999997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593.61500000000001</v>
      </c>
      <c r="L87">
        <v>435.42500000000001</v>
      </c>
      <c r="M87">
        <v>92</v>
      </c>
      <c r="N87">
        <v>59.06</v>
      </c>
      <c r="O87">
        <v>123.66562500000001</v>
      </c>
      <c r="P87">
        <v>117.375</v>
      </c>
      <c r="Q87">
        <v>9.5380000000000003</v>
      </c>
      <c r="R87">
        <v>29.617699999999999</v>
      </c>
      <c r="S87">
        <v>18.590499999999999</v>
      </c>
      <c r="T87">
        <v>0</v>
      </c>
      <c r="U87">
        <v>418.77</v>
      </c>
      <c r="V87">
        <v>11.1046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0.70781000000000005</v>
      </c>
      <c r="AO87">
        <v>0</v>
      </c>
      <c r="AP87">
        <v>1.4091</v>
      </c>
      <c r="AQ87">
        <v>28.98</v>
      </c>
      <c r="AR87">
        <v>4.968</v>
      </c>
      <c r="AS87">
        <v>4.7081999999999997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2260.8687669999999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593.61500000000001</v>
      </c>
      <c r="L88">
        <v>363.42500000000001</v>
      </c>
      <c r="M88">
        <v>92</v>
      </c>
      <c r="N88">
        <v>59.06</v>
      </c>
      <c r="O88">
        <v>123.66562500000001</v>
      </c>
      <c r="P88">
        <v>117.375</v>
      </c>
      <c r="Q88">
        <v>9.5380000000000003</v>
      </c>
      <c r="R88">
        <v>36.622999999999998</v>
      </c>
      <c r="S88">
        <v>18.590499999999999</v>
      </c>
      <c r="T88">
        <v>0</v>
      </c>
      <c r="U88">
        <v>418.77</v>
      </c>
      <c r="V88">
        <v>15.464600000000001</v>
      </c>
      <c r="W88">
        <v>40.614400000000003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0.70781000000000005</v>
      </c>
      <c r="AO88">
        <v>0</v>
      </c>
      <c r="AP88">
        <v>1.4091</v>
      </c>
      <c r="AQ88">
        <v>28.98</v>
      </c>
      <c r="AR88">
        <v>3.3119999999999998</v>
      </c>
      <c r="AS88">
        <v>4.7081999999999997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2192.7933869999997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593.61500000000001</v>
      </c>
      <c r="L89">
        <v>363.42500000000001</v>
      </c>
      <c r="M89">
        <v>92</v>
      </c>
      <c r="N89">
        <v>59.06</v>
      </c>
      <c r="O89">
        <v>123.66562500000001</v>
      </c>
      <c r="P89">
        <v>117.375</v>
      </c>
      <c r="Q89">
        <v>9.5380000000000003</v>
      </c>
      <c r="R89">
        <v>36.622999999999998</v>
      </c>
      <c r="S89">
        <v>18.590499999999999</v>
      </c>
      <c r="T89">
        <v>0</v>
      </c>
      <c r="U89">
        <v>418.77</v>
      </c>
      <c r="V89">
        <v>15.464600000000001</v>
      </c>
      <c r="W89">
        <v>40.614400000000003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0.70781000000000005</v>
      </c>
      <c r="AO89">
        <v>0</v>
      </c>
      <c r="AP89">
        <v>1.4091</v>
      </c>
      <c r="AQ89">
        <v>28.98</v>
      </c>
      <c r="AR89">
        <v>4.4160000000000004</v>
      </c>
      <c r="AS89">
        <v>4.7081999999999997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2193.897387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593.61500000000001</v>
      </c>
      <c r="L90">
        <v>363.42500000000001</v>
      </c>
      <c r="M90">
        <v>92</v>
      </c>
      <c r="N90">
        <v>59.06</v>
      </c>
      <c r="O90">
        <v>123.66562500000001</v>
      </c>
      <c r="P90">
        <v>117.375</v>
      </c>
      <c r="Q90">
        <v>9.5380000000000003</v>
      </c>
      <c r="R90">
        <v>36.622999999999998</v>
      </c>
      <c r="S90">
        <v>18.590499999999999</v>
      </c>
      <c r="T90">
        <v>0</v>
      </c>
      <c r="U90">
        <v>418.77</v>
      </c>
      <c r="V90">
        <v>15.464600000000001</v>
      </c>
      <c r="W90">
        <v>40.614400000000003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0.70781000000000005</v>
      </c>
      <c r="AO90">
        <v>0</v>
      </c>
      <c r="AP90">
        <v>1.4091</v>
      </c>
      <c r="AQ90">
        <v>14.49</v>
      </c>
      <c r="AR90">
        <v>4.4160000000000004</v>
      </c>
      <c r="AS90">
        <v>4.7081999999999997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2179.4073869999997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593.61500000000001</v>
      </c>
      <c r="L91">
        <v>363.42500000000001</v>
      </c>
      <c r="M91">
        <v>92</v>
      </c>
      <c r="N91">
        <v>59.06</v>
      </c>
      <c r="O91">
        <v>123.66562500000001</v>
      </c>
      <c r="P91">
        <v>117.375</v>
      </c>
      <c r="Q91">
        <v>9.5380000000000003</v>
      </c>
      <c r="R91">
        <v>29.855049000000001</v>
      </c>
      <c r="S91">
        <v>18.590499999999999</v>
      </c>
      <c r="T91">
        <v>0</v>
      </c>
      <c r="U91">
        <v>418.77</v>
      </c>
      <c r="V91">
        <v>11.1046</v>
      </c>
      <c r="W91">
        <v>40.614400000000003</v>
      </c>
      <c r="X91">
        <v>127.7908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0.70781000000000005</v>
      </c>
      <c r="AO91">
        <v>0</v>
      </c>
      <c r="AP91">
        <v>1.4091</v>
      </c>
      <c r="AQ91">
        <v>14.49</v>
      </c>
      <c r="AR91">
        <v>3.3119999999999998</v>
      </c>
      <c r="AS91">
        <v>4.7081999999999997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2147.7053359999995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593.61500000000001</v>
      </c>
      <c r="L92">
        <v>363.42500000000001</v>
      </c>
      <c r="M92">
        <v>92</v>
      </c>
      <c r="N92">
        <v>59.06</v>
      </c>
      <c r="O92">
        <v>123.66562500000001</v>
      </c>
      <c r="P92">
        <v>117.375</v>
      </c>
      <c r="Q92">
        <v>9.5380000000000003</v>
      </c>
      <c r="R92">
        <v>29.617699999999999</v>
      </c>
      <c r="S92">
        <v>18.590499999999999</v>
      </c>
      <c r="T92">
        <v>0</v>
      </c>
      <c r="U92">
        <v>418.77</v>
      </c>
      <c r="V92">
        <v>11.1046</v>
      </c>
      <c r="W92">
        <v>40.614400000000003</v>
      </c>
      <c r="X92">
        <v>127.7908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0.70781000000000005</v>
      </c>
      <c r="AO92">
        <v>0</v>
      </c>
      <c r="AP92">
        <v>1.4091</v>
      </c>
      <c r="AQ92">
        <v>14.49</v>
      </c>
      <c r="AR92">
        <v>3.3119999999999998</v>
      </c>
      <c r="AS92">
        <v>4.7081999999999997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2130.9891349999994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593.61500000000001</v>
      </c>
      <c r="L93">
        <v>363.42500000000001</v>
      </c>
      <c r="M93">
        <v>92</v>
      </c>
      <c r="N93">
        <v>59.06</v>
      </c>
      <c r="O93">
        <v>123.66562500000001</v>
      </c>
      <c r="P93">
        <v>117.375</v>
      </c>
      <c r="Q93">
        <v>9.5380000000000003</v>
      </c>
      <c r="R93">
        <v>29.617699999999999</v>
      </c>
      <c r="S93">
        <v>18.590499999999999</v>
      </c>
      <c r="T93">
        <v>0</v>
      </c>
      <c r="U93">
        <v>418.77</v>
      </c>
      <c r="V93">
        <v>11.1046</v>
      </c>
      <c r="W93">
        <v>40.614400000000003</v>
      </c>
      <c r="X93">
        <v>127.7908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0.70781000000000005</v>
      </c>
      <c r="AO93">
        <v>0</v>
      </c>
      <c r="AP93">
        <v>1.4091</v>
      </c>
      <c r="AQ93">
        <v>0</v>
      </c>
      <c r="AR93">
        <v>3.3119999999999998</v>
      </c>
      <c r="AS93">
        <v>4.7081999999999997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2116.4991349999996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593.61500000000001</v>
      </c>
      <c r="L94">
        <v>363.42500000000001</v>
      </c>
      <c r="M94">
        <v>92</v>
      </c>
      <c r="N94">
        <v>59.06</v>
      </c>
      <c r="O94">
        <v>123.66562500000001</v>
      </c>
      <c r="P94">
        <v>117.375</v>
      </c>
      <c r="Q94">
        <v>9.5380000000000003</v>
      </c>
      <c r="R94">
        <v>29.617699999999999</v>
      </c>
      <c r="S94">
        <v>18.590499999999999</v>
      </c>
      <c r="T94">
        <v>0</v>
      </c>
      <c r="U94">
        <v>418.77</v>
      </c>
      <c r="V94">
        <v>11.1046</v>
      </c>
      <c r="W94">
        <v>40.614400000000003</v>
      </c>
      <c r="X94">
        <v>127.7908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0.70781000000000005</v>
      </c>
      <c r="AO94">
        <v>0</v>
      </c>
      <c r="AP94">
        <v>1.4091</v>
      </c>
      <c r="AQ94">
        <v>0</v>
      </c>
      <c r="AR94">
        <v>3.3119999999999998</v>
      </c>
      <c r="AS94">
        <v>4.7081999999999997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2116.4991349999996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534</v>
      </c>
      <c r="L95">
        <v>363.42500000000001</v>
      </c>
      <c r="M95">
        <v>92</v>
      </c>
      <c r="N95">
        <v>59.06</v>
      </c>
      <c r="O95">
        <v>123.66562500000001</v>
      </c>
      <c r="P95">
        <v>117.375</v>
      </c>
      <c r="Q95">
        <v>9.5380000000000003</v>
      </c>
      <c r="R95">
        <v>29.617699999999999</v>
      </c>
      <c r="S95">
        <v>18.590499999999999</v>
      </c>
      <c r="T95">
        <v>0</v>
      </c>
      <c r="U95">
        <v>418.77</v>
      </c>
      <c r="V95">
        <v>11.1046</v>
      </c>
      <c r="W95">
        <v>40.614400000000003</v>
      </c>
      <c r="X95">
        <v>127.7908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0.70781000000000005</v>
      </c>
      <c r="AO95">
        <v>0</v>
      </c>
      <c r="AP95">
        <v>1.4091</v>
      </c>
      <c r="AQ95">
        <v>0</v>
      </c>
      <c r="AR95">
        <v>6.6239999999999997</v>
      </c>
      <c r="AS95">
        <v>4.7081999999999997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2060.1961350000001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473</v>
      </c>
      <c r="L96">
        <v>363.42500000000001</v>
      </c>
      <c r="M96">
        <v>92</v>
      </c>
      <c r="N96">
        <v>59.06</v>
      </c>
      <c r="O96">
        <v>123.66562500000001</v>
      </c>
      <c r="P96">
        <v>117.375</v>
      </c>
      <c r="Q96">
        <v>9.5380000000000003</v>
      </c>
      <c r="R96">
        <v>29.617699999999999</v>
      </c>
      <c r="S96">
        <v>18.590499999999999</v>
      </c>
      <c r="T96">
        <v>0</v>
      </c>
      <c r="U96">
        <v>418.77</v>
      </c>
      <c r="V96">
        <v>11.1046</v>
      </c>
      <c r="W96">
        <v>40.614400000000003</v>
      </c>
      <c r="X96">
        <v>127.7908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0.70781000000000005</v>
      </c>
      <c r="AO96">
        <v>0</v>
      </c>
      <c r="AP96">
        <v>1.4091</v>
      </c>
      <c r="AQ96">
        <v>0</v>
      </c>
      <c r="AR96">
        <v>6.6239999999999997</v>
      </c>
      <c r="AS96">
        <v>4.7081999999999997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2004.773735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414</v>
      </c>
      <c r="L97">
        <v>363.42500000000001</v>
      </c>
      <c r="M97">
        <v>92</v>
      </c>
      <c r="N97">
        <v>59.06</v>
      </c>
      <c r="O97">
        <v>123.66562500000001</v>
      </c>
      <c r="P97">
        <v>117.375</v>
      </c>
      <c r="Q97">
        <v>9.5380000000000003</v>
      </c>
      <c r="R97">
        <v>29.617699999999999</v>
      </c>
      <c r="S97">
        <v>18.590499999999999</v>
      </c>
      <c r="T97">
        <v>0</v>
      </c>
      <c r="U97">
        <v>418.77</v>
      </c>
      <c r="V97">
        <v>11.1046</v>
      </c>
      <c r="W97">
        <v>40.614400000000003</v>
      </c>
      <c r="X97">
        <v>127.7908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0.70781000000000005</v>
      </c>
      <c r="AO97">
        <v>0</v>
      </c>
      <c r="AP97">
        <v>1.4091</v>
      </c>
      <c r="AQ97">
        <v>0</v>
      </c>
      <c r="AR97">
        <v>8.8320000000000007</v>
      </c>
      <c r="AS97">
        <v>4.7081999999999997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1996.7857350000002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354</v>
      </c>
      <c r="L98">
        <v>363.42500000000001</v>
      </c>
      <c r="M98">
        <v>92</v>
      </c>
      <c r="N98">
        <v>59.06</v>
      </c>
      <c r="O98">
        <v>123.66562500000001</v>
      </c>
      <c r="P98">
        <v>117.375</v>
      </c>
      <c r="Q98">
        <v>9.5380000000000003</v>
      </c>
      <c r="R98">
        <v>29.617699999999999</v>
      </c>
      <c r="S98">
        <v>18.590499999999999</v>
      </c>
      <c r="T98">
        <v>0</v>
      </c>
      <c r="U98">
        <v>418.77</v>
      </c>
      <c r="V98">
        <v>11.1046</v>
      </c>
      <c r="W98">
        <v>40.614400000000003</v>
      </c>
      <c r="X98">
        <v>127.7908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0.70781000000000005</v>
      </c>
      <c r="AO98">
        <v>0</v>
      </c>
      <c r="AP98">
        <v>1.4091</v>
      </c>
      <c r="AQ98">
        <v>0</v>
      </c>
      <c r="AR98">
        <v>11.04</v>
      </c>
      <c r="AS98">
        <v>4.7081999999999997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1938.9937349999998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12.246992821499992</v>
      </c>
      <c r="L99">
        <f t="shared" si="2"/>
        <v>11.408114105000019</v>
      </c>
      <c r="M99">
        <f t="shared" si="2"/>
        <v>2.2080000000000002</v>
      </c>
      <c r="N99">
        <f t="shared" si="2"/>
        <v>1.4174400000000018</v>
      </c>
      <c r="O99">
        <f t="shared" si="2"/>
        <v>2.9679749999999947</v>
      </c>
      <c r="P99">
        <f t="shared" si="2"/>
        <v>2.81699907</v>
      </c>
      <c r="Q99">
        <f t="shared" si="2"/>
        <v>0.22971486124999979</v>
      </c>
      <c r="R99">
        <f t="shared" si="2"/>
        <v>0.82046656250000016</v>
      </c>
      <c r="S99">
        <f t="shared" si="2"/>
        <v>0.50294824449999975</v>
      </c>
      <c r="T99">
        <f t="shared" si="2"/>
        <v>0</v>
      </c>
      <c r="U99">
        <f t="shared" si="2"/>
        <v>10.050479999999991</v>
      </c>
      <c r="V99">
        <f t="shared" si="2"/>
        <v>0.35251273</v>
      </c>
      <c r="W99">
        <f t="shared" si="2"/>
        <v>0.91703804675000022</v>
      </c>
      <c r="X99">
        <f t="shared" si="2"/>
        <v>2.9434366187500003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0.11694409000000001</v>
      </c>
      <c r="AC99">
        <f t="shared" si="2"/>
        <v>0</v>
      </c>
      <c r="AD99">
        <f t="shared" si="2"/>
        <v>8.976128949999998E-2</v>
      </c>
      <c r="AE99">
        <f t="shared" si="2"/>
        <v>0.31309818799999989</v>
      </c>
      <c r="AF99">
        <f t="shared" si="2"/>
        <v>0.27509400000000028</v>
      </c>
      <c r="AG99">
        <f t="shared" si="2"/>
        <v>0.51263999999999899</v>
      </c>
      <c r="AH99">
        <f t="shared" si="2"/>
        <v>0.55873000000000017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0.20532540000000024</v>
      </c>
      <c r="AM99">
        <f t="shared" si="2"/>
        <v>4.9301005000000009E-2</v>
      </c>
      <c r="AN99">
        <f t="shared" si="2"/>
        <v>1.698744000000001E-2</v>
      </c>
      <c r="AO99">
        <f t="shared" si="2"/>
        <v>0</v>
      </c>
      <c r="AP99">
        <f t="shared" si="2"/>
        <v>2.7669599999999989E-2</v>
      </c>
      <c r="AQ99">
        <f t="shared" si="2"/>
        <v>0.49295925000000007</v>
      </c>
      <c r="AR99">
        <f t="shared" si="2"/>
        <v>0.14658360000000026</v>
      </c>
      <c r="AS99">
        <f t="shared" si="2"/>
        <v>0.12806303999999979</v>
      </c>
      <c r="AT99">
        <f t="shared" si="2"/>
        <v>0.35938500000000001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53.614822922750008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337.74400000000003</v>
      </c>
      <c r="L3">
        <v>337.74400000000003</v>
      </c>
      <c r="M3">
        <v>88.274000000000001</v>
      </c>
      <c r="N3">
        <v>56.66807</v>
      </c>
      <c r="O3">
        <v>118.657167</v>
      </c>
      <c r="P3">
        <v>112.617743</v>
      </c>
      <c r="Q3">
        <v>7.58005</v>
      </c>
      <c r="R3">
        <v>19.190000000000001</v>
      </c>
      <c r="S3">
        <v>12.4735</v>
      </c>
      <c r="T3">
        <v>0</v>
      </c>
      <c r="U3">
        <v>401.80981500000001</v>
      </c>
      <c r="V3">
        <v>4.7975000000000003</v>
      </c>
      <c r="W3">
        <v>35.406802999999996</v>
      </c>
      <c r="X3">
        <v>121.349154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8.5146029999999993</v>
      </c>
      <c r="AG3">
        <v>20.49492</v>
      </c>
      <c r="AH3">
        <v>0</v>
      </c>
      <c r="AI3">
        <v>0</v>
      </c>
      <c r="AJ3">
        <v>0</v>
      </c>
      <c r="AK3">
        <v>52.357036000000001</v>
      </c>
      <c r="AL3">
        <v>6.6896339999999999</v>
      </c>
      <c r="AM3">
        <v>0</v>
      </c>
      <c r="AN3">
        <v>0.67914399999999997</v>
      </c>
      <c r="AO3">
        <v>0</v>
      </c>
      <c r="AP3">
        <v>0</v>
      </c>
      <c r="AQ3">
        <v>0</v>
      </c>
      <c r="AR3">
        <v>2.118576</v>
      </c>
      <c r="AS3">
        <v>4.5175179999999999</v>
      </c>
      <c r="AT3">
        <v>14.3925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1764.0757330000006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337.74400000000003</v>
      </c>
      <c r="L4">
        <v>337.74400000000003</v>
      </c>
      <c r="M4">
        <v>88.274000000000001</v>
      </c>
      <c r="N4">
        <v>56.66807</v>
      </c>
      <c r="O4">
        <v>118.657167</v>
      </c>
      <c r="P4">
        <v>112.621312</v>
      </c>
      <c r="Q4">
        <v>7.58005</v>
      </c>
      <c r="R4">
        <v>19.190000000000001</v>
      </c>
      <c r="S4">
        <v>12.4735</v>
      </c>
      <c r="T4">
        <v>0</v>
      </c>
      <c r="U4">
        <v>401.80981500000001</v>
      </c>
      <c r="V4">
        <v>4.7975000000000003</v>
      </c>
      <c r="W4">
        <v>29.148555000000002</v>
      </c>
      <c r="X4">
        <v>92.180218999999994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8.5146029999999993</v>
      </c>
      <c r="AG4">
        <v>20.49492</v>
      </c>
      <c r="AH4">
        <v>0</v>
      </c>
      <c r="AI4">
        <v>0</v>
      </c>
      <c r="AJ4">
        <v>0</v>
      </c>
      <c r="AK4">
        <v>52.357036000000001</v>
      </c>
      <c r="AL4">
        <v>1.3379270000000001</v>
      </c>
      <c r="AM4">
        <v>0</v>
      </c>
      <c r="AN4">
        <v>0.67914399999999997</v>
      </c>
      <c r="AO4">
        <v>0</v>
      </c>
      <c r="AP4">
        <v>0</v>
      </c>
      <c r="AQ4">
        <v>0</v>
      </c>
      <c r="AR4">
        <v>2.118576</v>
      </c>
      <c r="AS4">
        <v>4.5175179999999999</v>
      </c>
      <c r="AT4">
        <v>14.3925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1723.3004120000007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337.74400000000003</v>
      </c>
      <c r="L5">
        <v>337.74400000000003</v>
      </c>
      <c r="M5">
        <v>88.274000000000001</v>
      </c>
      <c r="N5">
        <v>56.66807</v>
      </c>
      <c r="O5">
        <v>118.657167</v>
      </c>
      <c r="P5">
        <v>112.621312</v>
      </c>
      <c r="Q5">
        <v>7.58005</v>
      </c>
      <c r="R5">
        <v>19.190000000000001</v>
      </c>
      <c r="S5">
        <v>12.4735</v>
      </c>
      <c r="T5">
        <v>0</v>
      </c>
      <c r="U5">
        <v>401.80981500000001</v>
      </c>
      <c r="V5">
        <v>4.7975000000000003</v>
      </c>
      <c r="W5">
        <v>14.3925</v>
      </c>
      <c r="X5">
        <v>91.152500000000003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8.5146029999999993</v>
      </c>
      <c r="AG5">
        <v>20.49492</v>
      </c>
      <c r="AH5">
        <v>0</v>
      </c>
      <c r="AI5">
        <v>0</v>
      </c>
      <c r="AJ5">
        <v>0</v>
      </c>
      <c r="AK5">
        <v>52.357036000000001</v>
      </c>
      <c r="AL5">
        <v>1.3379270000000001</v>
      </c>
      <c r="AM5">
        <v>0</v>
      </c>
      <c r="AN5">
        <v>0.67914399999999997</v>
      </c>
      <c r="AO5">
        <v>0</v>
      </c>
      <c r="AP5">
        <v>0</v>
      </c>
      <c r="AQ5">
        <v>0</v>
      </c>
      <c r="AR5">
        <v>2.118576</v>
      </c>
      <c r="AS5">
        <v>8.0024599999999992</v>
      </c>
      <c r="AT5">
        <v>14.3925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1711.0015800000003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337.74400000000003</v>
      </c>
      <c r="L6">
        <v>337.74400000000003</v>
      </c>
      <c r="M6">
        <v>88.274000000000001</v>
      </c>
      <c r="N6">
        <v>56.66807</v>
      </c>
      <c r="O6">
        <v>118.657167</v>
      </c>
      <c r="P6">
        <v>112.621312</v>
      </c>
      <c r="Q6">
        <v>7.58005</v>
      </c>
      <c r="R6">
        <v>19.190000000000001</v>
      </c>
      <c r="S6">
        <v>12.4735</v>
      </c>
      <c r="T6">
        <v>0</v>
      </c>
      <c r="U6">
        <v>401.80981500000001</v>
      </c>
      <c r="V6">
        <v>4.7975000000000003</v>
      </c>
      <c r="W6">
        <v>14.3925</v>
      </c>
      <c r="X6">
        <v>46.055999999999997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8.5146029999999993</v>
      </c>
      <c r="AG6">
        <v>20.49492</v>
      </c>
      <c r="AH6">
        <v>0</v>
      </c>
      <c r="AI6">
        <v>0</v>
      </c>
      <c r="AJ6">
        <v>0</v>
      </c>
      <c r="AK6">
        <v>52.357036000000001</v>
      </c>
      <c r="AL6">
        <v>1.3379270000000001</v>
      </c>
      <c r="AM6">
        <v>0</v>
      </c>
      <c r="AN6">
        <v>0.67914399999999997</v>
      </c>
      <c r="AO6">
        <v>0</v>
      </c>
      <c r="AP6">
        <v>0</v>
      </c>
      <c r="AQ6">
        <v>0</v>
      </c>
      <c r="AR6">
        <v>2.5422910000000001</v>
      </c>
      <c r="AS6">
        <v>8.0024599999999992</v>
      </c>
      <c r="AT6">
        <v>14.3925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1666.3287950000004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337.74400000000003</v>
      </c>
      <c r="L7">
        <v>337.74400000000003</v>
      </c>
      <c r="M7">
        <v>88.274000000000001</v>
      </c>
      <c r="N7">
        <v>56.66807</v>
      </c>
      <c r="O7">
        <v>118.657167</v>
      </c>
      <c r="P7">
        <v>112.621312</v>
      </c>
      <c r="Q7">
        <v>7.58005</v>
      </c>
      <c r="R7">
        <v>19.190000000000001</v>
      </c>
      <c r="S7">
        <v>12.4735</v>
      </c>
      <c r="T7">
        <v>0</v>
      </c>
      <c r="U7">
        <v>401.80981500000001</v>
      </c>
      <c r="V7">
        <v>4.7975000000000003</v>
      </c>
      <c r="W7">
        <v>14.3925</v>
      </c>
      <c r="X7">
        <v>46.055999999999997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8.5146029999999993</v>
      </c>
      <c r="AG7">
        <v>20.49492</v>
      </c>
      <c r="AH7">
        <v>0</v>
      </c>
      <c r="AI7">
        <v>0</v>
      </c>
      <c r="AJ7">
        <v>0</v>
      </c>
      <c r="AK7">
        <v>52.357036000000001</v>
      </c>
      <c r="AL7">
        <v>1.3379270000000001</v>
      </c>
      <c r="AM7">
        <v>0</v>
      </c>
      <c r="AN7">
        <v>0.67914399999999997</v>
      </c>
      <c r="AO7">
        <v>0</v>
      </c>
      <c r="AP7">
        <v>0</v>
      </c>
      <c r="AQ7">
        <v>0</v>
      </c>
      <c r="AR7">
        <v>23.304335999999999</v>
      </c>
      <c r="AS7">
        <v>8.0024599999999992</v>
      </c>
      <c r="AT7">
        <v>13.979915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1686.6782550000003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337.74400000000003</v>
      </c>
      <c r="L8">
        <v>337.74400000000003</v>
      </c>
      <c r="M8">
        <v>88.274000000000001</v>
      </c>
      <c r="N8">
        <v>56.66807</v>
      </c>
      <c r="O8">
        <v>118.657167</v>
      </c>
      <c r="P8">
        <v>112.621312</v>
      </c>
      <c r="Q8">
        <v>7.58005</v>
      </c>
      <c r="R8">
        <v>19.190000000000001</v>
      </c>
      <c r="S8">
        <v>12.4735</v>
      </c>
      <c r="T8">
        <v>0</v>
      </c>
      <c r="U8">
        <v>401.80981500000001</v>
      </c>
      <c r="V8">
        <v>4.7975000000000003</v>
      </c>
      <c r="W8">
        <v>14.3925</v>
      </c>
      <c r="X8">
        <v>46.055999999999997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8.5146029999999993</v>
      </c>
      <c r="AG8">
        <v>20.49492</v>
      </c>
      <c r="AH8">
        <v>0</v>
      </c>
      <c r="AI8">
        <v>0</v>
      </c>
      <c r="AJ8">
        <v>0</v>
      </c>
      <c r="AK8">
        <v>52.357036000000001</v>
      </c>
      <c r="AL8">
        <v>1.3379270000000001</v>
      </c>
      <c r="AM8">
        <v>0</v>
      </c>
      <c r="AN8">
        <v>0.67914399999999997</v>
      </c>
      <c r="AO8">
        <v>0</v>
      </c>
      <c r="AP8">
        <v>0</v>
      </c>
      <c r="AQ8">
        <v>0</v>
      </c>
      <c r="AR8">
        <v>23.304335999999999</v>
      </c>
      <c r="AS8">
        <v>8.0024599999999992</v>
      </c>
      <c r="AT8">
        <v>13.231505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1685.9298450000003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337.74400000000003</v>
      </c>
      <c r="L9">
        <v>337.74400000000003</v>
      </c>
      <c r="M9">
        <v>88.274000000000001</v>
      </c>
      <c r="N9">
        <v>56.66807</v>
      </c>
      <c r="O9">
        <v>118.657167</v>
      </c>
      <c r="P9">
        <v>112.621312</v>
      </c>
      <c r="Q9">
        <v>7.58005</v>
      </c>
      <c r="R9">
        <v>19.190000000000001</v>
      </c>
      <c r="S9">
        <v>12.4735</v>
      </c>
      <c r="T9">
        <v>0</v>
      </c>
      <c r="U9">
        <v>401.80981500000001</v>
      </c>
      <c r="V9">
        <v>4.7975000000000003</v>
      </c>
      <c r="W9">
        <v>14.3925</v>
      </c>
      <c r="X9">
        <v>46.055999999999997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8.5146029999999993</v>
      </c>
      <c r="AG9">
        <v>20.49492</v>
      </c>
      <c r="AH9">
        <v>0</v>
      </c>
      <c r="AI9">
        <v>0</v>
      </c>
      <c r="AJ9">
        <v>0</v>
      </c>
      <c r="AK9">
        <v>52.357036000000001</v>
      </c>
      <c r="AL9">
        <v>1.3379270000000001</v>
      </c>
      <c r="AM9">
        <v>0</v>
      </c>
      <c r="AN9">
        <v>0.67914399999999997</v>
      </c>
      <c r="AO9">
        <v>0</v>
      </c>
      <c r="AP9">
        <v>0</v>
      </c>
      <c r="AQ9">
        <v>0</v>
      </c>
      <c r="AR9">
        <v>2.5422910000000001</v>
      </c>
      <c r="AS9">
        <v>8.0024599999999992</v>
      </c>
      <c r="AT9">
        <v>14.3925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1666.3287950000004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337.74400000000003</v>
      </c>
      <c r="L10">
        <v>337.74400000000003</v>
      </c>
      <c r="M10">
        <v>88.274000000000001</v>
      </c>
      <c r="N10">
        <v>56.66807</v>
      </c>
      <c r="O10">
        <v>118.657167</v>
      </c>
      <c r="P10">
        <v>112.621312</v>
      </c>
      <c r="Q10">
        <v>7.58005</v>
      </c>
      <c r="R10">
        <v>19.190000000000001</v>
      </c>
      <c r="S10">
        <v>12.4735</v>
      </c>
      <c r="T10">
        <v>0</v>
      </c>
      <c r="U10">
        <v>401.80981500000001</v>
      </c>
      <c r="V10">
        <v>4.7975000000000003</v>
      </c>
      <c r="W10">
        <v>14.3925</v>
      </c>
      <c r="X10">
        <v>46.055999999999997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8.5146029999999993</v>
      </c>
      <c r="AG10">
        <v>20.49492</v>
      </c>
      <c r="AH10">
        <v>0</v>
      </c>
      <c r="AI10">
        <v>0</v>
      </c>
      <c r="AJ10">
        <v>0</v>
      </c>
      <c r="AK10">
        <v>52.357036000000001</v>
      </c>
      <c r="AL10">
        <v>1.3379270000000001</v>
      </c>
      <c r="AM10">
        <v>0</v>
      </c>
      <c r="AN10">
        <v>0.67914399999999997</v>
      </c>
      <c r="AO10">
        <v>0</v>
      </c>
      <c r="AP10">
        <v>0</v>
      </c>
      <c r="AQ10">
        <v>0</v>
      </c>
      <c r="AR10">
        <v>2.118576</v>
      </c>
      <c r="AS10">
        <v>8.0024599999999992</v>
      </c>
      <c r="AT10">
        <v>14.3925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1665.9050800000005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337.74400000000003</v>
      </c>
      <c r="L11">
        <v>337.74400000000003</v>
      </c>
      <c r="M11">
        <v>88.274000000000001</v>
      </c>
      <c r="N11">
        <v>56.66807</v>
      </c>
      <c r="O11">
        <v>118.657167</v>
      </c>
      <c r="P11">
        <v>112.621312</v>
      </c>
      <c r="Q11">
        <v>7.58005</v>
      </c>
      <c r="R11">
        <v>19.190000000000001</v>
      </c>
      <c r="S11">
        <v>12.4735</v>
      </c>
      <c r="T11">
        <v>0</v>
      </c>
      <c r="U11">
        <v>401.80981500000001</v>
      </c>
      <c r="V11">
        <v>4.7975000000000003</v>
      </c>
      <c r="W11">
        <v>14.3925</v>
      </c>
      <c r="X11">
        <v>46.055999999999997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8.5146029999999993</v>
      </c>
      <c r="AG11">
        <v>20.49492</v>
      </c>
      <c r="AH11">
        <v>0</v>
      </c>
      <c r="AI11">
        <v>0</v>
      </c>
      <c r="AJ11">
        <v>0</v>
      </c>
      <c r="AK11">
        <v>52.357036000000001</v>
      </c>
      <c r="AL11">
        <v>1.3379270000000001</v>
      </c>
      <c r="AM11">
        <v>0</v>
      </c>
      <c r="AN11">
        <v>0.67914399999999997</v>
      </c>
      <c r="AO11">
        <v>0</v>
      </c>
      <c r="AP11">
        <v>0</v>
      </c>
      <c r="AQ11">
        <v>0</v>
      </c>
      <c r="AR11">
        <v>2.118576</v>
      </c>
      <c r="AS11">
        <v>4.5175179999999999</v>
      </c>
      <c r="AT11">
        <v>14.3925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1662.4201380000006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337.74400000000003</v>
      </c>
      <c r="L12">
        <v>337.74400000000003</v>
      </c>
      <c r="M12">
        <v>88.274000000000001</v>
      </c>
      <c r="N12">
        <v>56.66807</v>
      </c>
      <c r="O12">
        <v>118.657167</v>
      </c>
      <c r="P12">
        <v>112.621312</v>
      </c>
      <c r="Q12">
        <v>7.58005</v>
      </c>
      <c r="R12">
        <v>19.190000000000001</v>
      </c>
      <c r="S12">
        <v>12.4735</v>
      </c>
      <c r="T12">
        <v>0</v>
      </c>
      <c r="U12">
        <v>401.80981500000001</v>
      </c>
      <c r="V12">
        <v>4.7975000000000003</v>
      </c>
      <c r="W12">
        <v>14.3925</v>
      </c>
      <c r="X12">
        <v>46.055999999999997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8.5146029999999993</v>
      </c>
      <c r="AG12">
        <v>20.49492</v>
      </c>
      <c r="AH12">
        <v>0</v>
      </c>
      <c r="AI12">
        <v>0</v>
      </c>
      <c r="AJ12">
        <v>0</v>
      </c>
      <c r="AK12">
        <v>52.357036000000001</v>
      </c>
      <c r="AL12">
        <v>1.3379270000000001</v>
      </c>
      <c r="AM12">
        <v>0</v>
      </c>
      <c r="AN12">
        <v>0.67914399999999997</v>
      </c>
      <c r="AO12">
        <v>0</v>
      </c>
      <c r="AP12">
        <v>0</v>
      </c>
      <c r="AQ12">
        <v>0</v>
      </c>
      <c r="AR12">
        <v>2.118576</v>
      </c>
      <c r="AS12">
        <v>4.5175179999999999</v>
      </c>
      <c r="AT12">
        <v>14.3925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1662.4201380000006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337.74400000000003</v>
      </c>
      <c r="L13">
        <v>337.74400000000003</v>
      </c>
      <c r="M13">
        <v>88.274000000000001</v>
      </c>
      <c r="N13">
        <v>56.66807</v>
      </c>
      <c r="O13">
        <v>118.657167</v>
      </c>
      <c r="P13">
        <v>112.621312</v>
      </c>
      <c r="Q13">
        <v>7.58005</v>
      </c>
      <c r="R13">
        <v>19.190000000000001</v>
      </c>
      <c r="S13">
        <v>12.4735</v>
      </c>
      <c r="T13">
        <v>0</v>
      </c>
      <c r="U13">
        <v>401.80981500000001</v>
      </c>
      <c r="V13">
        <v>4.7975000000000003</v>
      </c>
      <c r="W13">
        <v>14.3925</v>
      </c>
      <c r="X13">
        <v>46.055999999999997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8.5146029999999993</v>
      </c>
      <c r="AG13">
        <v>20.49492</v>
      </c>
      <c r="AH13">
        <v>0</v>
      </c>
      <c r="AI13">
        <v>0</v>
      </c>
      <c r="AJ13">
        <v>0</v>
      </c>
      <c r="AK13">
        <v>52.357036000000001</v>
      </c>
      <c r="AL13">
        <v>1.3379270000000001</v>
      </c>
      <c r="AM13">
        <v>0</v>
      </c>
      <c r="AN13">
        <v>0.67914399999999997</v>
      </c>
      <c r="AO13">
        <v>0</v>
      </c>
      <c r="AP13">
        <v>0</v>
      </c>
      <c r="AQ13">
        <v>0</v>
      </c>
      <c r="AR13">
        <v>2.118576</v>
      </c>
      <c r="AS13">
        <v>4.5175179999999999</v>
      </c>
      <c r="AT13">
        <v>14.3925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1662.4201380000006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337.74400000000003</v>
      </c>
      <c r="L14">
        <v>337.74400000000003</v>
      </c>
      <c r="M14">
        <v>88.274000000000001</v>
      </c>
      <c r="N14">
        <v>56.66807</v>
      </c>
      <c r="O14">
        <v>118.657167</v>
      </c>
      <c r="P14">
        <v>112.621312</v>
      </c>
      <c r="Q14">
        <v>7.58005</v>
      </c>
      <c r="R14">
        <v>19.190000000000001</v>
      </c>
      <c r="S14">
        <v>12.4735</v>
      </c>
      <c r="T14">
        <v>0</v>
      </c>
      <c r="U14">
        <v>401.80981500000001</v>
      </c>
      <c r="V14">
        <v>4.7975000000000003</v>
      </c>
      <c r="W14">
        <v>14.3925</v>
      </c>
      <c r="X14">
        <v>46.055999999999997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8.5146029999999993</v>
      </c>
      <c r="AG14">
        <v>20.49492</v>
      </c>
      <c r="AH14">
        <v>0</v>
      </c>
      <c r="AI14">
        <v>0</v>
      </c>
      <c r="AJ14">
        <v>0</v>
      </c>
      <c r="AK14">
        <v>52.357036000000001</v>
      </c>
      <c r="AL14">
        <v>1.3379270000000001</v>
      </c>
      <c r="AM14">
        <v>0</v>
      </c>
      <c r="AN14">
        <v>0.67914399999999997</v>
      </c>
      <c r="AO14">
        <v>0</v>
      </c>
      <c r="AP14">
        <v>0</v>
      </c>
      <c r="AQ14">
        <v>0</v>
      </c>
      <c r="AR14">
        <v>2.118576</v>
      </c>
      <c r="AS14">
        <v>4.5175179999999999</v>
      </c>
      <c r="AT14">
        <v>14.3925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1662.4201380000006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337.74400000000003</v>
      </c>
      <c r="L15">
        <v>337.74400000000003</v>
      </c>
      <c r="M15">
        <v>88.274000000000001</v>
      </c>
      <c r="N15">
        <v>56.66807</v>
      </c>
      <c r="O15">
        <v>118.657167</v>
      </c>
      <c r="P15">
        <v>112.621312</v>
      </c>
      <c r="Q15">
        <v>7.58005</v>
      </c>
      <c r="R15">
        <v>19.190000000000001</v>
      </c>
      <c r="S15">
        <v>12.4735</v>
      </c>
      <c r="T15">
        <v>0</v>
      </c>
      <c r="U15">
        <v>401.80981500000001</v>
      </c>
      <c r="V15">
        <v>4.7975000000000003</v>
      </c>
      <c r="W15">
        <v>14.3925</v>
      </c>
      <c r="X15">
        <v>46.055999999999997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8.5146029999999993</v>
      </c>
      <c r="AG15">
        <v>20.49492</v>
      </c>
      <c r="AH15">
        <v>0</v>
      </c>
      <c r="AI15">
        <v>0</v>
      </c>
      <c r="AJ15">
        <v>0</v>
      </c>
      <c r="AK15">
        <v>52.357036000000001</v>
      </c>
      <c r="AL15">
        <v>1.3379270000000001</v>
      </c>
      <c r="AM15">
        <v>0</v>
      </c>
      <c r="AN15">
        <v>0.67914399999999997</v>
      </c>
      <c r="AO15">
        <v>0</v>
      </c>
      <c r="AP15">
        <v>0</v>
      </c>
      <c r="AQ15">
        <v>0</v>
      </c>
      <c r="AR15">
        <v>2.118576</v>
      </c>
      <c r="AS15">
        <v>4.5175179999999999</v>
      </c>
      <c r="AT15">
        <v>13.970319999999999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1661.9979580000006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337.74400000000003</v>
      </c>
      <c r="L16">
        <v>337.74400000000003</v>
      </c>
      <c r="M16">
        <v>88.274000000000001</v>
      </c>
      <c r="N16">
        <v>56.66807</v>
      </c>
      <c r="O16">
        <v>118.657167</v>
      </c>
      <c r="P16">
        <v>112.621312</v>
      </c>
      <c r="Q16">
        <v>7.58005</v>
      </c>
      <c r="R16">
        <v>19.190000000000001</v>
      </c>
      <c r="S16">
        <v>12.4735</v>
      </c>
      <c r="T16">
        <v>0</v>
      </c>
      <c r="U16">
        <v>401.80981500000001</v>
      </c>
      <c r="V16">
        <v>4.7975000000000003</v>
      </c>
      <c r="W16">
        <v>14.3925</v>
      </c>
      <c r="X16">
        <v>46.055999999999997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8.5146029999999993</v>
      </c>
      <c r="AG16">
        <v>20.49492</v>
      </c>
      <c r="AH16">
        <v>0</v>
      </c>
      <c r="AI16">
        <v>0</v>
      </c>
      <c r="AJ16">
        <v>0</v>
      </c>
      <c r="AK16">
        <v>52.357036000000001</v>
      </c>
      <c r="AL16">
        <v>1.3379270000000001</v>
      </c>
      <c r="AM16">
        <v>0</v>
      </c>
      <c r="AN16">
        <v>0.67914399999999997</v>
      </c>
      <c r="AO16">
        <v>0</v>
      </c>
      <c r="AP16">
        <v>0</v>
      </c>
      <c r="AQ16">
        <v>0</v>
      </c>
      <c r="AR16">
        <v>2.118576</v>
      </c>
      <c r="AS16">
        <v>4.5175179999999999</v>
      </c>
      <c r="AT16">
        <v>14.3925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1662.4201380000006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337.74400000000003</v>
      </c>
      <c r="L17">
        <v>337.74400000000003</v>
      </c>
      <c r="M17">
        <v>88.274000000000001</v>
      </c>
      <c r="N17">
        <v>56.66807</v>
      </c>
      <c r="O17">
        <v>118.657167</v>
      </c>
      <c r="P17">
        <v>112.621312</v>
      </c>
      <c r="Q17">
        <v>7.58005</v>
      </c>
      <c r="R17">
        <v>19.190000000000001</v>
      </c>
      <c r="S17">
        <v>12.4735</v>
      </c>
      <c r="T17">
        <v>0</v>
      </c>
      <c r="U17">
        <v>401.80981500000001</v>
      </c>
      <c r="V17">
        <v>4.7975000000000003</v>
      </c>
      <c r="W17">
        <v>14.3925</v>
      </c>
      <c r="X17">
        <v>46.055999999999997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8.5146029999999993</v>
      </c>
      <c r="AG17">
        <v>20.49492</v>
      </c>
      <c r="AH17">
        <v>0</v>
      </c>
      <c r="AI17">
        <v>0</v>
      </c>
      <c r="AJ17">
        <v>0</v>
      </c>
      <c r="AK17">
        <v>52.357036000000001</v>
      </c>
      <c r="AL17">
        <v>1.3379270000000001</v>
      </c>
      <c r="AM17">
        <v>0</v>
      </c>
      <c r="AN17">
        <v>0.67914399999999997</v>
      </c>
      <c r="AO17">
        <v>0</v>
      </c>
      <c r="AP17">
        <v>0</v>
      </c>
      <c r="AQ17">
        <v>0</v>
      </c>
      <c r="AR17">
        <v>2.118576</v>
      </c>
      <c r="AS17">
        <v>4.5175179999999999</v>
      </c>
      <c r="AT17">
        <v>14.3925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1662.4201380000006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337.74400000000003</v>
      </c>
      <c r="L18">
        <v>337.74400000000003</v>
      </c>
      <c r="M18">
        <v>88.274000000000001</v>
      </c>
      <c r="N18">
        <v>56.66807</v>
      </c>
      <c r="O18">
        <v>118.657167</v>
      </c>
      <c r="P18">
        <v>112.621312</v>
      </c>
      <c r="Q18">
        <v>7.58005</v>
      </c>
      <c r="R18">
        <v>19.190000000000001</v>
      </c>
      <c r="S18">
        <v>12.4735</v>
      </c>
      <c r="T18">
        <v>0</v>
      </c>
      <c r="U18">
        <v>401.80981500000001</v>
      </c>
      <c r="V18">
        <v>4.7975000000000003</v>
      </c>
      <c r="W18">
        <v>14.3925</v>
      </c>
      <c r="X18">
        <v>46.055999999999997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8.5146029999999993</v>
      </c>
      <c r="AG18">
        <v>20.49492</v>
      </c>
      <c r="AH18">
        <v>0</v>
      </c>
      <c r="AI18">
        <v>0</v>
      </c>
      <c r="AJ18">
        <v>0</v>
      </c>
      <c r="AK18">
        <v>52.357036000000001</v>
      </c>
      <c r="AL18">
        <v>1.3379270000000001</v>
      </c>
      <c r="AM18">
        <v>0</v>
      </c>
      <c r="AN18">
        <v>0.67914399999999997</v>
      </c>
      <c r="AO18">
        <v>0</v>
      </c>
      <c r="AP18">
        <v>0</v>
      </c>
      <c r="AQ18">
        <v>0</v>
      </c>
      <c r="AR18">
        <v>2.118576</v>
      </c>
      <c r="AS18">
        <v>4.5175179999999999</v>
      </c>
      <c r="AT18">
        <v>14.3925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1662.4201380000006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337.74400000000003</v>
      </c>
      <c r="L19">
        <v>337.74400000000003</v>
      </c>
      <c r="M19">
        <v>88.274000000000001</v>
      </c>
      <c r="N19">
        <v>56.66807</v>
      </c>
      <c r="O19">
        <v>118.657167</v>
      </c>
      <c r="P19">
        <v>112.621312</v>
      </c>
      <c r="Q19">
        <v>7.58005</v>
      </c>
      <c r="R19">
        <v>19.190000000000001</v>
      </c>
      <c r="S19">
        <v>12.4735</v>
      </c>
      <c r="T19">
        <v>0</v>
      </c>
      <c r="U19">
        <v>401.80981500000001</v>
      </c>
      <c r="V19">
        <v>4.7975000000000003</v>
      </c>
      <c r="W19">
        <v>14.3925</v>
      </c>
      <c r="X19">
        <v>46.055999999999997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8.5146029999999993</v>
      </c>
      <c r="AG19">
        <v>20.49492</v>
      </c>
      <c r="AH19">
        <v>0</v>
      </c>
      <c r="AI19">
        <v>0</v>
      </c>
      <c r="AJ19">
        <v>0</v>
      </c>
      <c r="AK19">
        <v>52.357036000000001</v>
      </c>
      <c r="AL19">
        <v>1.3379270000000001</v>
      </c>
      <c r="AM19">
        <v>0</v>
      </c>
      <c r="AN19">
        <v>0.67914399999999997</v>
      </c>
      <c r="AO19">
        <v>0</v>
      </c>
      <c r="AP19">
        <v>0</v>
      </c>
      <c r="AQ19">
        <v>0</v>
      </c>
      <c r="AR19">
        <v>2.118576</v>
      </c>
      <c r="AS19">
        <v>4.5175179999999999</v>
      </c>
      <c r="AT19">
        <v>14.3925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1662.4201380000006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337.74400000000003</v>
      </c>
      <c r="L20">
        <v>337.74400000000003</v>
      </c>
      <c r="M20">
        <v>88.274000000000001</v>
      </c>
      <c r="N20">
        <v>56.66807</v>
      </c>
      <c r="O20">
        <v>118.657167</v>
      </c>
      <c r="P20">
        <v>112.621312</v>
      </c>
      <c r="Q20">
        <v>7.58005</v>
      </c>
      <c r="R20">
        <v>19.190000000000001</v>
      </c>
      <c r="S20">
        <v>12.4735</v>
      </c>
      <c r="T20">
        <v>0</v>
      </c>
      <c r="U20">
        <v>401.80981500000001</v>
      </c>
      <c r="V20">
        <v>4.7975000000000003</v>
      </c>
      <c r="W20">
        <v>14.3925</v>
      </c>
      <c r="X20">
        <v>46.055999999999997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8.5146029999999993</v>
      </c>
      <c r="AG20">
        <v>20.49492</v>
      </c>
      <c r="AH20">
        <v>0</v>
      </c>
      <c r="AI20">
        <v>0</v>
      </c>
      <c r="AJ20">
        <v>0</v>
      </c>
      <c r="AK20">
        <v>52.357036000000001</v>
      </c>
      <c r="AL20">
        <v>1.3379270000000001</v>
      </c>
      <c r="AM20">
        <v>0</v>
      </c>
      <c r="AN20">
        <v>0.67914399999999997</v>
      </c>
      <c r="AO20">
        <v>0</v>
      </c>
      <c r="AP20">
        <v>0</v>
      </c>
      <c r="AQ20">
        <v>0</v>
      </c>
      <c r="AR20">
        <v>2.118576</v>
      </c>
      <c r="AS20">
        <v>4.5175179999999999</v>
      </c>
      <c r="AT20">
        <v>14.027889999999999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1662.0555280000008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337.74400000000003</v>
      </c>
      <c r="L21">
        <v>337.74400000000003</v>
      </c>
      <c r="M21">
        <v>88.274000000000001</v>
      </c>
      <c r="N21">
        <v>56.66807</v>
      </c>
      <c r="O21">
        <v>118.657167</v>
      </c>
      <c r="P21">
        <v>112.621312</v>
      </c>
      <c r="Q21">
        <v>7.58005</v>
      </c>
      <c r="R21">
        <v>19.190000000000001</v>
      </c>
      <c r="S21">
        <v>12.4735</v>
      </c>
      <c r="T21">
        <v>0</v>
      </c>
      <c r="U21">
        <v>401.80981500000001</v>
      </c>
      <c r="V21">
        <v>4.7975000000000003</v>
      </c>
      <c r="W21">
        <v>14.3925</v>
      </c>
      <c r="X21">
        <v>46.055999999999997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8.5146029999999993</v>
      </c>
      <c r="AG21">
        <v>20.49492</v>
      </c>
      <c r="AH21">
        <v>0</v>
      </c>
      <c r="AI21">
        <v>0</v>
      </c>
      <c r="AJ21">
        <v>0</v>
      </c>
      <c r="AK21">
        <v>52.357036000000001</v>
      </c>
      <c r="AL21">
        <v>12.264329</v>
      </c>
      <c r="AM21">
        <v>0</v>
      </c>
      <c r="AN21">
        <v>0.67914399999999997</v>
      </c>
      <c r="AO21">
        <v>0</v>
      </c>
      <c r="AP21">
        <v>0</v>
      </c>
      <c r="AQ21">
        <v>14.50764</v>
      </c>
      <c r="AR21">
        <v>2.118576</v>
      </c>
      <c r="AS21">
        <v>4.5175179999999999</v>
      </c>
      <c r="AT21">
        <v>14.3925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1687.8541800000007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337.74400000000003</v>
      </c>
      <c r="L22">
        <v>337.74400000000003</v>
      </c>
      <c r="M22">
        <v>88.274000000000001</v>
      </c>
      <c r="N22">
        <v>56.66807</v>
      </c>
      <c r="O22">
        <v>118.657167</v>
      </c>
      <c r="P22">
        <v>112.621312</v>
      </c>
      <c r="Q22">
        <v>7.58005</v>
      </c>
      <c r="R22">
        <v>19.190000000000001</v>
      </c>
      <c r="S22">
        <v>12.4735</v>
      </c>
      <c r="T22">
        <v>0</v>
      </c>
      <c r="U22">
        <v>401.80981500000001</v>
      </c>
      <c r="V22">
        <v>4.7975000000000003</v>
      </c>
      <c r="W22">
        <v>14.3925</v>
      </c>
      <c r="X22">
        <v>46.055999999999997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8.5146029999999993</v>
      </c>
      <c r="AG22">
        <v>20.49492</v>
      </c>
      <c r="AH22">
        <v>0</v>
      </c>
      <c r="AI22">
        <v>0</v>
      </c>
      <c r="AJ22">
        <v>0</v>
      </c>
      <c r="AK22">
        <v>52.357036000000001</v>
      </c>
      <c r="AL22">
        <v>12.264329</v>
      </c>
      <c r="AM22">
        <v>0</v>
      </c>
      <c r="AN22">
        <v>0.67914399999999997</v>
      </c>
      <c r="AO22">
        <v>0</v>
      </c>
      <c r="AP22">
        <v>0</v>
      </c>
      <c r="AQ22">
        <v>14.50764</v>
      </c>
      <c r="AR22">
        <v>2.118576</v>
      </c>
      <c r="AS22">
        <v>4.5175179999999999</v>
      </c>
      <c r="AT22">
        <v>14.3925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1687.8541800000007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337.74400000000003</v>
      </c>
      <c r="L23">
        <v>337.74400000000003</v>
      </c>
      <c r="M23">
        <v>88.274000000000001</v>
      </c>
      <c r="N23">
        <v>56.66807</v>
      </c>
      <c r="O23">
        <v>118.657167</v>
      </c>
      <c r="P23">
        <v>112.621312</v>
      </c>
      <c r="Q23">
        <v>7.58005</v>
      </c>
      <c r="R23">
        <v>19.190000000000001</v>
      </c>
      <c r="S23">
        <v>12.4735</v>
      </c>
      <c r="T23">
        <v>0</v>
      </c>
      <c r="U23">
        <v>401.80981500000001</v>
      </c>
      <c r="V23">
        <v>4.7975000000000003</v>
      </c>
      <c r="W23">
        <v>14.3925</v>
      </c>
      <c r="X23">
        <v>46.055999999999997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8.5146029999999993</v>
      </c>
      <c r="AG23">
        <v>20.49492</v>
      </c>
      <c r="AH23">
        <v>0</v>
      </c>
      <c r="AI23">
        <v>0</v>
      </c>
      <c r="AJ23">
        <v>0</v>
      </c>
      <c r="AK23">
        <v>52.357036000000001</v>
      </c>
      <c r="AL23">
        <v>12.264329</v>
      </c>
      <c r="AM23">
        <v>0</v>
      </c>
      <c r="AN23">
        <v>0.67914399999999997</v>
      </c>
      <c r="AO23">
        <v>0</v>
      </c>
      <c r="AP23">
        <v>6.7601570000000004</v>
      </c>
      <c r="AQ23">
        <v>14.809882</v>
      </c>
      <c r="AR23">
        <v>2.118576</v>
      </c>
      <c r="AS23">
        <v>4.5175179999999999</v>
      </c>
      <c r="AT23">
        <v>14.3925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1694.9165790000006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337.74400000000003</v>
      </c>
      <c r="L24">
        <v>337.74400000000003</v>
      </c>
      <c r="M24">
        <v>88.274000000000001</v>
      </c>
      <c r="N24">
        <v>56.66807</v>
      </c>
      <c r="O24">
        <v>118.657167</v>
      </c>
      <c r="P24">
        <v>112.621312</v>
      </c>
      <c r="Q24">
        <v>7.58005</v>
      </c>
      <c r="R24">
        <v>19.190000000000001</v>
      </c>
      <c r="S24">
        <v>12.4735</v>
      </c>
      <c r="T24">
        <v>0</v>
      </c>
      <c r="U24">
        <v>401.80981500000001</v>
      </c>
      <c r="V24">
        <v>4.7975000000000003</v>
      </c>
      <c r="W24">
        <v>14.3925</v>
      </c>
      <c r="X24">
        <v>46.055999999999997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15.811458</v>
      </c>
      <c r="AF24">
        <v>8.5146029999999993</v>
      </c>
      <c r="AG24">
        <v>20.49492</v>
      </c>
      <c r="AH24">
        <v>0</v>
      </c>
      <c r="AI24">
        <v>0</v>
      </c>
      <c r="AJ24">
        <v>0</v>
      </c>
      <c r="AK24">
        <v>52.357036000000001</v>
      </c>
      <c r="AL24">
        <v>12.264329</v>
      </c>
      <c r="AM24">
        <v>0</v>
      </c>
      <c r="AN24">
        <v>0.67914399999999997</v>
      </c>
      <c r="AO24">
        <v>0</v>
      </c>
      <c r="AP24">
        <v>6.7601570000000004</v>
      </c>
      <c r="AQ24">
        <v>19.948004999999998</v>
      </c>
      <c r="AR24">
        <v>2.118576</v>
      </c>
      <c r="AS24">
        <v>4.5175179999999999</v>
      </c>
      <c r="AT24">
        <v>14.3925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1715.8661600000005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337.74400000000003</v>
      </c>
      <c r="L25">
        <v>337.74400000000003</v>
      </c>
      <c r="M25">
        <v>88.274000000000001</v>
      </c>
      <c r="N25">
        <v>56.66807</v>
      </c>
      <c r="O25">
        <v>118.657167</v>
      </c>
      <c r="P25">
        <v>112.621312</v>
      </c>
      <c r="Q25">
        <v>7.58005</v>
      </c>
      <c r="R25">
        <v>19.190000000000001</v>
      </c>
      <c r="S25">
        <v>12.4735</v>
      </c>
      <c r="T25">
        <v>0</v>
      </c>
      <c r="U25">
        <v>401.80981500000001</v>
      </c>
      <c r="V25">
        <v>4.7975000000000003</v>
      </c>
      <c r="W25">
        <v>14.3925</v>
      </c>
      <c r="X25">
        <v>46.055999999999997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31.622917000000001</v>
      </c>
      <c r="AF25">
        <v>8.5146029999999993</v>
      </c>
      <c r="AG25">
        <v>20.49492</v>
      </c>
      <c r="AH25">
        <v>0</v>
      </c>
      <c r="AI25">
        <v>0</v>
      </c>
      <c r="AJ25">
        <v>0</v>
      </c>
      <c r="AK25">
        <v>52.357036000000001</v>
      </c>
      <c r="AL25">
        <v>1.3379270000000001</v>
      </c>
      <c r="AM25">
        <v>0</v>
      </c>
      <c r="AN25">
        <v>0.67914399999999997</v>
      </c>
      <c r="AO25">
        <v>0</v>
      </c>
      <c r="AP25">
        <v>6.7601570000000004</v>
      </c>
      <c r="AQ25">
        <v>37.478070000000002</v>
      </c>
      <c r="AR25">
        <v>2.118576</v>
      </c>
      <c r="AS25">
        <v>4.5175179999999999</v>
      </c>
      <c r="AT25">
        <v>14.3925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1738.2812820000006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337.74400000000003</v>
      </c>
      <c r="L26">
        <v>337.74400000000003</v>
      </c>
      <c r="M26">
        <v>88.274000000000001</v>
      </c>
      <c r="N26">
        <v>56.66807</v>
      </c>
      <c r="O26">
        <v>118.657167</v>
      </c>
      <c r="P26">
        <v>112.621312</v>
      </c>
      <c r="Q26">
        <v>7.58005</v>
      </c>
      <c r="R26">
        <v>25.911584999999999</v>
      </c>
      <c r="S26">
        <v>12.4735</v>
      </c>
      <c r="T26">
        <v>0</v>
      </c>
      <c r="U26">
        <v>401.80981500000001</v>
      </c>
      <c r="V26">
        <v>8.9809199999999993</v>
      </c>
      <c r="W26">
        <v>23.253962000000001</v>
      </c>
      <c r="X26">
        <v>93.522560999999996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31.622917000000001</v>
      </c>
      <c r="AF26">
        <v>8.5146029999999993</v>
      </c>
      <c r="AG26">
        <v>20.49492</v>
      </c>
      <c r="AH26">
        <v>18.172930000000001</v>
      </c>
      <c r="AI26">
        <v>0</v>
      </c>
      <c r="AJ26">
        <v>0</v>
      </c>
      <c r="AK26">
        <v>52.357036000000001</v>
      </c>
      <c r="AL26">
        <v>1.3379270000000001</v>
      </c>
      <c r="AM26">
        <v>0</v>
      </c>
      <c r="AN26">
        <v>0.67914399999999997</v>
      </c>
      <c r="AO26">
        <v>0</v>
      </c>
      <c r="AP26">
        <v>6.7601570000000004</v>
      </c>
      <c r="AQ26">
        <v>44.792338000000001</v>
      </c>
      <c r="AR26">
        <v>2.118576</v>
      </c>
      <c r="AS26">
        <v>4.5175179999999999</v>
      </c>
      <c r="AT26">
        <v>14.3925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1831.0015080000005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337.74400000000003</v>
      </c>
      <c r="L27">
        <v>368.44799999999998</v>
      </c>
      <c r="M27">
        <v>88.274000000000001</v>
      </c>
      <c r="N27">
        <v>56.66807</v>
      </c>
      <c r="O27">
        <v>118.657167</v>
      </c>
      <c r="P27">
        <v>112.621312</v>
      </c>
      <c r="Q27">
        <v>7.58005</v>
      </c>
      <c r="R27">
        <v>35.139767999999997</v>
      </c>
      <c r="S27">
        <v>12.4735</v>
      </c>
      <c r="T27">
        <v>0</v>
      </c>
      <c r="U27">
        <v>401.80981500000001</v>
      </c>
      <c r="V27">
        <v>8.9809199999999993</v>
      </c>
      <c r="W27">
        <v>38.549796999999998</v>
      </c>
      <c r="X27">
        <v>124.070807</v>
      </c>
      <c r="Y27">
        <v>0</v>
      </c>
      <c r="Z27">
        <v>0</v>
      </c>
      <c r="AA27">
        <v>7.9590519999999998</v>
      </c>
      <c r="AB27">
        <v>0</v>
      </c>
      <c r="AC27">
        <v>0</v>
      </c>
      <c r="AD27">
        <v>0</v>
      </c>
      <c r="AE27">
        <v>31.622917000000001</v>
      </c>
      <c r="AF27">
        <v>8.5146029999999993</v>
      </c>
      <c r="AG27">
        <v>20.49492</v>
      </c>
      <c r="AH27">
        <v>35.437213999999997</v>
      </c>
      <c r="AI27">
        <v>0</v>
      </c>
      <c r="AJ27">
        <v>0</v>
      </c>
      <c r="AK27">
        <v>52.357036000000001</v>
      </c>
      <c r="AL27">
        <v>1.3379270000000001</v>
      </c>
      <c r="AM27">
        <v>0</v>
      </c>
      <c r="AN27">
        <v>0.67914399999999997</v>
      </c>
      <c r="AO27">
        <v>0</v>
      </c>
      <c r="AP27">
        <v>6.7601570000000004</v>
      </c>
      <c r="AQ27">
        <v>44.792338000000001</v>
      </c>
      <c r="AR27">
        <v>23.304335999999999</v>
      </c>
      <c r="AS27">
        <v>4.5175179999999999</v>
      </c>
      <c r="AT27">
        <v>14.3925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1963.1868680000002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337.74400000000003</v>
      </c>
      <c r="L28">
        <v>435.613</v>
      </c>
      <c r="M28">
        <v>88.274000000000001</v>
      </c>
      <c r="N28">
        <v>56.66807</v>
      </c>
      <c r="O28">
        <v>118.657167</v>
      </c>
      <c r="P28">
        <v>112.621312</v>
      </c>
      <c r="Q28">
        <v>7.58005</v>
      </c>
      <c r="R28">
        <v>28.418182999999999</v>
      </c>
      <c r="S28">
        <v>12.4735</v>
      </c>
      <c r="T28">
        <v>0</v>
      </c>
      <c r="U28">
        <v>401.80981500000001</v>
      </c>
      <c r="V28">
        <v>10.551353000000001</v>
      </c>
      <c r="W28">
        <v>44.511183000000003</v>
      </c>
      <c r="X28">
        <v>140.97364099999999</v>
      </c>
      <c r="Y28">
        <v>0</v>
      </c>
      <c r="Z28">
        <v>0</v>
      </c>
      <c r="AA28">
        <v>13.480361</v>
      </c>
      <c r="AB28">
        <v>12.636653000000001</v>
      </c>
      <c r="AC28">
        <v>0</v>
      </c>
      <c r="AD28">
        <v>0</v>
      </c>
      <c r="AE28">
        <v>31.622917000000001</v>
      </c>
      <c r="AF28">
        <v>8.5146029999999993</v>
      </c>
      <c r="AG28">
        <v>20.49492</v>
      </c>
      <c r="AH28">
        <v>54.518790000000003</v>
      </c>
      <c r="AI28">
        <v>0</v>
      </c>
      <c r="AJ28">
        <v>0</v>
      </c>
      <c r="AK28">
        <v>52.357036000000001</v>
      </c>
      <c r="AL28">
        <v>1.3379270000000001</v>
      </c>
      <c r="AM28">
        <v>5.0648929999999996</v>
      </c>
      <c r="AN28">
        <v>0.67914399999999997</v>
      </c>
      <c r="AO28">
        <v>0</v>
      </c>
      <c r="AP28">
        <v>6.7601570000000004</v>
      </c>
      <c r="AQ28">
        <v>44.792338000000001</v>
      </c>
      <c r="AR28">
        <v>23.304335999999999</v>
      </c>
      <c r="AS28">
        <v>4.5175179999999999</v>
      </c>
      <c r="AT28">
        <v>14.3925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2090.3693670000007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366.529</v>
      </c>
      <c r="L29">
        <v>518.53778799999998</v>
      </c>
      <c r="M29">
        <v>88.274000000000001</v>
      </c>
      <c r="N29">
        <v>56.66807</v>
      </c>
      <c r="O29">
        <v>118.657167</v>
      </c>
      <c r="P29">
        <v>112.621312</v>
      </c>
      <c r="Q29">
        <v>9.1517110000000006</v>
      </c>
      <c r="R29">
        <v>28.418182999999999</v>
      </c>
      <c r="S29">
        <v>17.837585000000001</v>
      </c>
      <c r="T29">
        <v>0</v>
      </c>
      <c r="U29">
        <v>401.80981500000001</v>
      </c>
      <c r="V29">
        <v>10.654864</v>
      </c>
      <c r="W29">
        <v>35.659337999999998</v>
      </c>
      <c r="X29">
        <v>112.51183399999999</v>
      </c>
      <c r="Y29">
        <v>0</v>
      </c>
      <c r="Z29">
        <v>1.05545</v>
      </c>
      <c r="AA29">
        <v>26.530175</v>
      </c>
      <c r="AB29">
        <v>12.636653000000001</v>
      </c>
      <c r="AC29">
        <v>0</v>
      </c>
      <c r="AD29">
        <v>6.3374980000000001</v>
      </c>
      <c r="AE29">
        <v>31.622917000000001</v>
      </c>
      <c r="AF29">
        <v>17.029205999999999</v>
      </c>
      <c r="AG29">
        <v>20.49492</v>
      </c>
      <c r="AH29">
        <v>81.778184999999993</v>
      </c>
      <c r="AI29">
        <v>0</v>
      </c>
      <c r="AJ29">
        <v>0</v>
      </c>
      <c r="AK29">
        <v>52.357036000000001</v>
      </c>
      <c r="AL29">
        <v>12.264329</v>
      </c>
      <c r="AM29">
        <v>10.109323</v>
      </c>
      <c r="AN29">
        <v>0.67914399999999997</v>
      </c>
      <c r="AO29">
        <v>0</v>
      </c>
      <c r="AP29">
        <v>0</v>
      </c>
      <c r="AQ29">
        <v>44.792338000000001</v>
      </c>
      <c r="AR29">
        <v>2.118576</v>
      </c>
      <c r="AS29">
        <v>4.5175179999999999</v>
      </c>
      <c r="AT29">
        <v>14.3925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2216.0464350000007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416.76343100000003</v>
      </c>
      <c r="L30">
        <v>616.00631099999998</v>
      </c>
      <c r="M30">
        <v>88.274000000000001</v>
      </c>
      <c r="N30">
        <v>56.66807</v>
      </c>
      <c r="O30">
        <v>118.657167</v>
      </c>
      <c r="P30">
        <v>112.621312</v>
      </c>
      <c r="Q30">
        <v>10.13232</v>
      </c>
      <c r="R30">
        <v>40.673301000000002</v>
      </c>
      <c r="S30">
        <v>25.321300999999998</v>
      </c>
      <c r="T30">
        <v>0</v>
      </c>
      <c r="U30">
        <v>401.80981500000001</v>
      </c>
      <c r="V30">
        <v>19.890435</v>
      </c>
      <c r="W30">
        <v>44.519917</v>
      </c>
      <c r="X30">
        <v>141.29683399999999</v>
      </c>
      <c r="Y30">
        <v>0</v>
      </c>
      <c r="Z30">
        <v>12.513415</v>
      </c>
      <c r="AA30">
        <v>26.530175</v>
      </c>
      <c r="AB30">
        <v>25.273306999999999</v>
      </c>
      <c r="AC30">
        <v>0</v>
      </c>
      <c r="AD30">
        <v>16.477494</v>
      </c>
      <c r="AE30">
        <v>31.622917000000001</v>
      </c>
      <c r="AF30">
        <v>25.543809</v>
      </c>
      <c r="AG30">
        <v>20.49492</v>
      </c>
      <c r="AH30">
        <v>134.66141099999999</v>
      </c>
      <c r="AI30">
        <v>0</v>
      </c>
      <c r="AJ30">
        <v>0</v>
      </c>
      <c r="AK30">
        <v>52.357036000000001</v>
      </c>
      <c r="AL30">
        <v>53.517071999999999</v>
      </c>
      <c r="AM30">
        <v>14.069148</v>
      </c>
      <c r="AN30">
        <v>0.67914399999999997</v>
      </c>
      <c r="AO30">
        <v>0</v>
      </c>
      <c r="AP30">
        <v>0</v>
      </c>
      <c r="AQ30">
        <v>44.792338000000001</v>
      </c>
      <c r="AR30">
        <v>2.118576</v>
      </c>
      <c r="AS30">
        <v>4.5175179999999999</v>
      </c>
      <c r="AT30">
        <v>14.3925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2572.194994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531.02452900000003</v>
      </c>
      <c r="L31">
        <v>626.69752100000005</v>
      </c>
      <c r="M31">
        <v>88.274000000000001</v>
      </c>
      <c r="N31">
        <v>56.66807</v>
      </c>
      <c r="O31">
        <v>118.657167</v>
      </c>
      <c r="P31">
        <v>112.621312</v>
      </c>
      <c r="Q31">
        <v>10.13232</v>
      </c>
      <c r="R31">
        <v>40.673301000000002</v>
      </c>
      <c r="S31">
        <v>25.321300999999998</v>
      </c>
      <c r="T31">
        <v>0</v>
      </c>
      <c r="U31">
        <v>401.80981500000001</v>
      </c>
      <c r="V31">
        <v>19.890435</v>
      </c>
      <c r="W31">
        <v>44.519917</v>
      </c>
      <c r="X31">
        <v>141.29683399999999</v>
      </c>
      <c r="Y31">
        <v>0</v>
      </c>
      <c r="Z31">
        <v>12.513415</v>
      </c>
      <c r="AA31">
        <v>26.530175</v>
      </c>
      <c r="AB31">
        <v>25.273306999999999</v>
      </c>
      <c r="AC31">
        <v>0</v>
      </c>
      <c r="AD31">
        <v>17.532053000000001</v>
      </c>
      <c r="AE31">
        <v>31.622917000000001</v>
      </c>
      <c r="AF31">
        <v>25.543809</v>
      </c>
      <c r="AG31">
        <v>20.49492</v>
      </c>
      <c r="AH31">
        <v>134.66141099999999</v>
      </c>
      <c r="AI31">
        <v>0</v>
      </c>
      <c r="AJ31">
        <v>0</v>
      </c>
      <c r="AK31">
        <v>52.357036000000001</v>
      </c>
      <c r="AL31">
        <v>53.517071999999999</v>
      </c>
      <c r="AM31">
        <v>14.069148</v>
      </c>
      <c r="AN31">
        <v>0.67914399999999997</v>
      </c>
      <c r="AO31">
        <v>0</v>
      </c>
      <c r="AP31">
        <v>0</v>
      </c>
      <c r="AQ31">
        <v>44.792338000000001</v>
      </c>
      <c r="AR31">
        <v>2.118576</v>
      </c>
      <c r="AS31">
        <v>4.5175179999999999</v>
      </c>
      <c r="AT31">
        <v>14.3925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2698.2018610000005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598.18952899999999</v>
      </c>
      <c r="L32">
        <v>626.69752100000005</v>
      </c>
      <c r="M32">
        <v>88.274000000000001</v>
      </c>
      <c r="N32">
        <v>56.66807</v>
      </c>
      <c r="O32">
        <v>118.657167</v>
      </c>
      <c r="P32">
        <v>112.621312</v>
      </c>
      <c r="Q32">
        <v>10.13232</v>
      </c>
      <c r="R32">
        <v>40.673301000000002</v>
      </c>
      <c r="S32">
        <v>25.321300999999998</v>
      </c>
      <c r="T32">
        <v>0</v>
      </c>
      <c r="U32">
        <v>401.80981500000001</v>
      </c>
      <c r="V32">
        <v>19.890435</v>
      </c>
      <c r="W32">
        <v>44.519917</v>
      </c>
      <c r="X32">
        <v>141.29683399999999</v>
      </c>
      <c r="Y32">
        <v>0</v>
      </c>
      <c r="Z32">
        <v>12.513415</v>
      </c>
      <c r="AA32">
        <v>26.530175</v>
      </c>
      <c r="AB32">
        <v>25.273306999999999</v>
      </c>
      <c r="AC32">
        <v>0</v>
      </c>
      <c r="AD32">
        <v>17.532053000000001</v>
      </c>
      <c r="AE32">
        <v>31.622917000000001</v>
      </c>
      <c r="AF32">
        <v>25.543809</v>
      </c>
      <c r="AG32">
        <v>20.49492</v>
      </c>
      <c r="AH32">
        <v>134.66141099999999</v>
      </c>
      <c r="AI32">
        <v>0</v>
      </c>
      <c r="AJ32">
        <v>0</v>
      </c>
      <c r="AK32">
        <v>52.357036000000001</v>
      </c>
      <c r="AL32">
        <v>53.517071999999999</v>
      </c>
      <c r="AM32">
        <v>14.452852999999999</v>
      </c>
      <c r="AN32">
        <v>0.67914399999999997</v>
      </c>
      <c r="AO32">
        <v>0</v>
      </c>
      <c r="AP32">
        <v>0</v>
      </c>
      <c r="AQ32">
        <v>44.792338000000001</v>
      </c>
      <c r="AR32">
        <v>2.118576</v>
      </c>
      <c r="AS32">
        <v>4.5175179999999999</v>
      </c>
      <c r="AT32">
        <v>14.3925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2765.7505659999993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655.17454699999996</v>
      </c>
      <c r="L33">
        <v>626.69752100000005</v>
      </c>
      <c r="M33">
        <v>88.274000000000001</v>
      </c>
      <c r="N33">
        <v>56.66807</v>
      </c>
      <c r="O33">
        <v>118.657167</v>
      </c>
      <c r="P33">
        <v>112.621312</v>
      </c>
      <c r="Q33">
        <v>10.13232</v>
      </c>
      <c r="R33">
        <v>40.673301000000002</v>
      </c>
      <c r="S33">
        <v>25.321300999999998</v>
      </c>
      <c r="T33">
        <v>0</v>
      </c>
      <c r="U33">
        <v>401.80981500000001</v>
      </c>
      <c r="V33">
        <v>19.890435</v>
      </c>
      <c r="W33">
        <v>44.519917</v>
      </c>
      <c r="X33">
        <v>141.29683399999999</v>
      </c>
      <c r="Y33">
        <v>0</v>
      </c>
      <c r="Z33">
        <v>12.513415</v>
      </c>
      <c r="AA33">
        <v>13.480361</v>
      </c>
      <c r="AB33">
        <v>25.273306999999999</v>
      </c>
      <c r="AC33">
        <v>0</v>
      </c>
      <c r="AD33">
        <v>26.298079999999999</v>
      </c>
      <c r="AE33">
        <v>31.622917000000001</v>
      </c>
      <c r="AF33">
        <v>25.543809</v>
      </c>
      <c r="AG33">
        <v>20.49492</v>
      </c>
      <c r="AH33">
        <v>134.66141099999999</v>
      </c>
      <c r="AI33">
        <v>0</v>
      </c>
      <c r="AJ33">
        <v>0</v>
      </c>
      <c r="AK33">
        <v>52.357036000000001</v>
      </c>
      <c r="AL33">
        <v>53.517071999999999</v>
      </c>
      <c r="AM33">
        <v>15.163983999999999</v>
      </c>
      <c r="AN33">
        <v>0.67914399999999997</v>
      </c>
      <c r="AO33">
        <v>0</v>
      </c>
      <c r="AP33">
        <v>0</v>
      </c>
      <c r="AQ33">
        <v>44.792338000000001</v>
      </c>
      <c r="AR33">
        <v>2.118576</v>
      </c>
      <c r="AS33">
        <v>4.5175179999999999</v>
      </c>
      <c r="AT33">
        <v>14.3925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2819.1629279999997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655.17454699999996</v>
      </c>
      <c r="L34">
        <v>626.69752100000005</v>
      </c>
      <c r="M34">
        <v>88.274000000000001</v>
      </c>
      <c r="N34">
        <v>56.66807</v>
      </c>
      <c r="O34">
        <v>118.657167</v>
      </c>
      <c r="P34">
        <v>112.621312</v>
      </c>
      <c r="Q34">
        <v>10.13232</v>
      </c>
      <c r="R34">
        <v>40.673301000000002</v>
      </c>
      <c r="S34">
        <v>25.321300999999998</v>
      </c>
      <c r="T34">
        <v>0</v>
      </c>
      <c r="U34">
        <v>401.80981500000001</v>
      </c>
      <c r="V34">
        <v>19.890435</v>
      </c>
      <c r="W34">
        <v>44.519917</v>
      </c>
      <c r="X34">
        <v>141.29683399999999</v>
      </c>
      <c r="Y34">
        <v>0</v>
      </c>
      <c r="Z34">
        <v>12.513415</v>
      </c>
      <c r="AA34">
        <v>13.480361</v>
      </c>
      <c r="AB34">
        <v>25.273306999999999</v>
      </c>
      <c r="AC34">
        <v>0</v>
      </c>
      <c r="AD34">
        <v>26.298079999999999</v>
      </c>
      <c r="AE34">
        <v>31.622917000000001</v>
      </c>
      <c r="AF34">
        <v>25.543809</v>
      </c>
      <c r="AG34">
        <v>20.49492</v>
      </c>
      <c r="AH34">
        <v>134.66141099999999</v>
      </c>
      <c r="AI34">
        <v>0</v>
      </c>
      <c r="AJ34">
        <v>0</v>
      </c>
      <c r="AK34">
        <v>52.357036000000001</v>
      </c>
      <c r="AL34">
        <v>53.517071999999999</v>
      </c>
      <c r="AM34">
        <v>15.163983999999999</v>
      </c>
      <c r="AN34">
        <v>0.67914399999999997</v>
      </c>
      <c r="AO34">
        <v>0</v>
      </c>
      <c r="AP34">
        <v>0</v>
      </c>
      <c r="AQ34">
        <v>44.792338000000001</v>
      </c>
      <c r="AR34">
        <v>2.118576</v>
      </c>
      <c r="AS34">
        <v>4.5175179999999999</v>
      </c>
      <c r="AT34">
        <v>14.3925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2819.1629279999997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655.17454699999996</v>
      </c>
      <c r="L35">
        <v>626.69752100000005</v>
      </c>
      <c r="M35">
        <v>88.274000000000001</v>
      </c>
      <c r="N35">
        <v>56.66807</v>
      </c>
      <c r="O35">
        <v>118.657167</v>
      </c>
      <c r="P35">
        <v>112.621312</v>
      </c>
      <c r="Q35">
        <v>10.13232</v>
      </c>
      <c r="R35">
        <v>40.673301000000002</v>
      </c>
      <c r="S35">
        <v>25.321300999999998</v>
      </c>
      <c r="T35">
        <v>0</v>
      </c>
      <c r="U35">
        <v>401.80981500000001</v>
      </c>
      <c r="V35">
        <v>19.890435</v>
      </c>
      <c r="W35">
        <v>44.519917</v>
      </c>
      <c r="X35">
        <v>141.29683399999999</v>
      </c>
      <c r="Y35">
        <v>0</v>
      </c>
      <c r="Z35">
        <v>12.513415</v>
      </c>
      <c r="AA35">
        <v>8.3380550000000007</v>
      </c>
      <c r="AB35">
        <v>25.273306999999999</v>
      </c>
      <c r="AC35">
        <v>0</v>
      </c>
      <c r="AD35">
        <v>17.532053000000001</v>
      </c>
      <c r="AE35">
        <v>31.622917000000001</v>
      </c>
      <c r="AF35">
        <v>25.543809</v>
      </c>
      <c r="AG35">
        <v>20.49492</v>
      </c>
      <c r="AH35">
        <v>134.66141099999999</v>
      </c>
      <c r="AI35">
        <v>0</v>
      </c>
      <c r="AJ35">
        <v>0</v>
      </c>
      <c r="AK35">
        <v>52.357036000000001</v>
      </c>
      <c r="AL35">
        <v>53.517071999999999</v>
      </c>
      <c r="AM35">
        <v>15.163983999999999</v>
      </c>
      <c r="AN35">
        <v>0.67914399999999997</v>
      </c>
      <c r="AO35">
        <v>0</v>
      </c>
      <c r="AP35">
        <v>0</v>
      </c>
      <c r="AQ35">
        <v>44.792338000000001</v>
      </c>
      <c r="AR35">
        <v>2.118576</v>
      </c>
      <c r="AS35">
        <v>4.5175179999999999</v>
      </c>
      <c r="AT35">
        <v>14.3925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2805.2545949999999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655.17454699999996</v>
      </c>
      <c r="L36">
        <v>626.69752100000005</v>
      </c>
      <c r="M36">
        <v>88.274000000000001</v>
      </c>
      <c r="N36">
        <v>56.66807</v>
      </c>
      <c r="O36">
        <v>118.657167</v>
      </c>
      <c r="P36">
        <v>112.621312</v>
      </c>
      <c r="Q36">
        <v>10.13232</v>
      </c>
      <c r="R36">
        <v>40.673301000000002</v>
      </c>
      <c r="S36">
        <v>25.321300999999998</v>
      </c>
      <c r="T36">
        <v>0</v>
      </c>
      <c r="U36">
        <v>401.80981500000001</v>
      </c>
      <c r="V36">
        <v>19.890435</v>
      </c>
      <c r="W36">
        <v>44.519917</v>
      </c>
      <c r="X36">
        <v>141.29683399999999</v>
      </c>
      <c r="Y36">
        <v>0</v>
      </c>
      <c r="Z36">
        <v>0</v>
      </c>
      <c r="AA36">
        <v>0</v>
      </c>
      <c r="AB36">
        <v>25.273306999999999</v>
      </c>
      <c r="AC36">
        <v>0</v>
      </c>
      <c r="AD36">
        <v>17.532053000000001</v>
      </c>
      <c r="AE36">
        <v>31.622917000000001</v>
      </c>
      <c r="AF36">
        <v>17.029205999999999</v>
      </c>
      <c r="AG36">
        <v>20.49492</v>
      </c>
      <c r="AH36">
        <v>81.778184999999993</v>
      </c>
      <c r="AI36">
        <v>0</v>
      </c>
      <c r="AJ36">
        <v>0</v>
      </c>
      <c r="AK36">
        <v>52.357036000000001</v>
      </c>
      <c r="AL36">
        <v>12.264329</v>
      </c>
      <c r="AM36">
        <v>10.109323</v>
      </c>
      <c r="AN36">
        <v>0.67914399999999997</v>
      </c>
      <c r="AO36">
        <v>0</v>
      </c>
      <c r="AP36">
        <v>0</v>
      </c>
      <c r="AQ36">
        <v>44.792338000000001</v>
      </c>
      <c r="AR36">
        <v>4.237152</v>
      </c>
      <c r="AS36">
        <v>4.5175179999999999</v>
      </c>
      <c r="AT36">
        <v>14.3925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2678.8164680000009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655.17454699999996</v>
      </c>
      <c r="L37">
        <v>626.69752100000005</v>
      </c>
      <c r="M37">
        <v>88.274000000000001</v>
      </c>
      <c r="N37">
        <v>56.66807</v>
      </c>
      <c r="O37">
        <v>118.657167</v>
      </c>
      <c r="P37">
        <v>112.621312</v>
      </c>
      <c r="Q37">
        <v>10.13232</v>
      </c>
      <c r="R37">
        <v>40.673301000000002</v>
      </c>
      <c r="S37">
        <v>25.321300999999998</v>
      </c>
      <c r="T37">
        <v>0</v>
      </c>
      <c r="U37">
        <v>401.80981500000001</v>
      </c>
      <c r="V37">
        <v>19.890435</v>
      </c>
      <c r="W37">
        <v>44.519917</v>
      </c>
      <c r="X37">
        <v>141.29683399999999</v>
      </c>
      <c r="Y37">
        <v>0</v>
      </c>
      <c r="Z37">
        <v>0</v>
      </c>
      <c r="AA37">
        <v>0</v>
      </c>
      <c r="AB37">
        <v>12.636653000000001</v>
      </c>
      <c r="AC37">
        <v>0</v>
      </c>
      <c r="AD37">
        <v>6.3374980000000001</v>
      </c>
      <c r="AE37">
        <v>31.622917000000001</v>
      </c>
      <c r="AF37">
        <v>8.5146029999999993</v>
      </c>
      <c r="AG37">
        <v>20.49492</v>
      </c>
      <c r="AH37">
        <v>49.793827999999998</v>
      </c>
      <c r="AI37">
        <v>0</v>
      </c>
      <c r="AJ37">
        <v>0</v>
      </c>
      <c r="AK37">
        <v>52.357036000000001</v>
      </c>
      <c r="AL37">
        <v>1.3379270000000001</v>
      </c>
      <c r="AM37">
        <v>5.0648929999999996</v>
      </c>
      <c r="AN37">
        <v>0.67914399999999997</v>
      </c>
      <c r="AO37">
        <v>0</v>
      </c>
      <c r="AP37">
        <v>0</v>
      </c>
      <c r="AQ37">
        <v>44.792338000000001</v>
      </c>
      <c r="AR37">
        <v>4.237152</v>
      </c>
      <c r="AS37">
        <v>4.5175179999999999</v>
      </c>
      <c r="AT37">
        <v>14.3925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2598.5154670000006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655.17454699999996</v>
      </c>
      <c r="L38">
        <v>626.69752100000005</v>
      </c>
      <c r="M38">
        <v>88.274000000000001</v>
      </c>
      <c r="N38">
        <v>56.66807</v>
      </c>
      <c r="O38">
        <v>118.657167</v>
      </c>
      <c r="P38">
        <v>112.621312</v>
      </c>
      <c r="Q38">
        <v>10.13232</v>
      </c>
      <c r="R38">
        <v>40.673301000000002</v>
      </c>
      <c r="S38">
        <v>25.321300999999998</v>
      </c>
      <c r="T38">
        <v>0</v>
      </c>
      <c r="U38">
        <v>401.80981500000001</v>
      </c>
      <c r="V38">
        <v>19.890435</v>
      </c>
      <c r="W38">
        <v>44.519917</v>
      </c>
      <c r="X38">
        <v>141.29683399999999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31.622917000000001</v>
      </c>
      <c r="AF38">
        <v>8.5146029999999993</v>
      </c>
      <c r="AG38">
        <v>20.49492</v>
      </c>
      <c r="AH38">
        <v>32.711274000000003</v>
      </c>
      <c r="AI38">
        <v>0</v>
      </c>
      <c r="AJ38">
        <v>0</v>
      </c>
      <c r="AK38">
        <v>52.357036000000001</v>
      </c>
      <c r="AL38">
        <v>1.3379270000000001</v>
      </c>
      <c r="AM38">
        <v>0</v>
      </c>
      <c r="AN38">
        <v>0.67914399999999997</v>
      </c>
      <c r="AO38">
        <v>0</v>
      </c>
      <c r="AP38">
        <v>0</v>
      </c>
      <c r="AQ38">
        <v>44.792338000000001</v>
      </c>
      <c r="AR38">
        <v>34.956504000000002</v>
      </c>
      <c r="AS38">
        <v>4.5175179999999999</v>
      </c>
      <c r="AT38">
        <v>14.3925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2588.113221000001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655.17454699999996</v>
      </c>
      <c r="L39">
        <v>626.69752100000005</v>
      </c>
      <c r="M39">
        <v>88.274000000000001</v>
      </c>
      <c r="N39">
        <v>56.66807</v>
      </c>
      <c r="O39">
        <v>118.657167</v>
      </c>
      <c r="P39">
        <v>112.621312</v>
      </c>
      <c r="Q39">
        <v>10.13232</v>
      </c>
      <c r="R39">
        <v>40.673301000000002</v>
      </c>
      <c r="S39">
        <v>25.321300999999998</v>
      </c>
      <c r="T39">
        <v>0</v>
      </c>
      <c r="U39">
        <v>401.80981500000001</v>
      </c>
      <c r="V39">
        <v>19.890435</v>
      </c>
      <c r="W39">
        <v>44.519917</v>
      </c>
      <c r="X39">
        <v>141.29683399999999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15.811458</v>
      </c>
      <c r="AF39">
        <v>8.5146029999999993</v>
      </c>
      <c r="AG39">
        <v>20.49492</v>
      </c>
      <c r="AH39">
        <v>16.355637000000002</v>
      </c>
      <c r="AI39">
        <v>0</v>
      </c>
      <c r="AJ39">
        <v>0</v>
      </c>
      <c r="AK39">
        <v>52.357036000000001</v>
      </c>
      <c r="AL39">
        <v>1.3379270000000001</v>
      </c>
      <c r="AM39">
        <v>0</v>
      </c>
      <c r="AN39">
        <v>0.67914399999999997</v>
      </c>
      <c r="AO39">
        <v>0</v>
      </c>
      <c r="AP39">
        <v>0</v>
      </c>
      <c r="AQ39">
        <v>44.792338000000001</v>
      </c>
      <c r="AR39">
        <v>34.956504000000002</v>
      </c>
      <c r="AS39">
        <v>4.5175179999999999</v>
      </c>
      <c r="AT39">
        <v>14.3925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2555.9461250000008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655.17454699999996</v>
      </c>
      <c r="L40">
        <v>626.69752100000005</v>
      </c>
      <c r="M40">
        <v>88.274000000000001</v>
      </c>
      <c r="N40">
        <v>56.66807</v>
      </c>
      <c r="O40">
        <v>118.657167</v>
      </c>
      <c r="P40">
        <v>112.621312</v>
      </c>
      <c r="Q40">
        <v>10.13232</v>
      </c>
      <c r="R40">
        <v>40.673301000000002</v>
      </c>
      <c r="S40">
        <v>25.321300999999998</v>
      </c>
      <c r="T40">
        <v>0</v>
      </c>
      <c r="U40">
        <v>401.80981500000001</v>
      </c>
      <c r="V40">
        <v>19.890435</v>
      </c>
      <c r="W40">
        <v>44.519917</v>
      </c>
      <c r="X40">
        <v>141.29683399999999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15.811458</v>
      </c>
      <c r="AF40">
        <v>8.5146029999999993</v>
      </c>
      <c r="AG40">
        <v>20.49492</v>
      </c>
      <c r="AH40">
        <v>0</v>
      </c>
      <c r="AI40">
        <v>0</v>
      </c>
      <c r="AJ40">
        <v>0</v>
      </c>
      <c r="AK40">
        <v>52.357036000000001</v>
      </c>
      <c r="AL40">
        <v>1.3379270000000001</v>
      </c>
      <c r="AM40">
        <v>0</v>
      </c>
      <c r="AN40">
        <v>0.67914399999999997</v>
      </c>
      <c r="AO40">
        <v>0</v>
      </c>
      <c r="AP40">
        <v>0</v>
      </c>
      <c r="AQ40">
        <v>29.861559</v>
      </c>
      <c r="AR40">
        <v>4.237152</v>
      </c>
      <c r="AS40">
        <v>4.5175179999999999</v>
      </c>
      <c r="AT40">
        <v>14.3925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2493.9403570000004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655.17454699999996</v>
      </c>
      <c r="L41">
        <v>626.69752100000005</v>
      </c>
      <c r="M41">
        <v>88.274000000000001</v>
      </c>
      <c r="N41">
        <v>56.66807</v>
      </c>
      <c r="O41">
        <v>118.657167</v>
      </c>
      <c r="P41">
        <v>112.621312</v>
      </c>
      <c r="Q41">
        <v>10.13232</v>
      </c>
      <c r="R41">
        <v>40.673301000000002</v>
      </c>
      <c r="S41">
        <v>25.321300999999998</v>
      </c>
      <c r="T41">
        <v>0</v>
      </c>
      <c r="U41">
        <v>401.80981500000001</v>
      </c>
      <c r="V41">
        <v>19.890435</v>
      </c>
      <c r="W41">
        <v>44.519917</v>
      </c>
      <c r="X41">
        <v>141.29683399999999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15.811458</v>
      </c>
      <c r="AF41">
        <v>8.5146029999999993</v>
      </c>
      <c r="AG41">
        <v>20.49492</v>
      </c>
      <c r="AH41">
        <v>0</v>
      </c>
      <c r="AI41">
        <v>0</v>
      </c>
      <c r="AJ41">
        <v>0</v>
      </c>
      <c r="AK41">
        <v>52.357036000000001</v>
      </c>
      <c r="AL41">
        <v>1.3379270000000001</v>
      </c>
      <c r="AM41">
        <v>0</v>
      </c>
      <c r="AN41">
        <v>0.67914399999999997</v>
      </c>
      <c r="AO41">
        <v>0</v>
      </c>
      <c r="AP41">
        <v>0</v>
      </c>
      <c r="AQ41">
        <v>14.93078</v>
      </c>
      <c r="AR41">
        <v>3.177864</v>
      </c>
      <c r="AS41">
        <v>4.5175179999999999</v>
      </c>
      <c r="AT41">
        <v>14.3925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2477.9502900000007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655.17454699999996</v>
      </c>
      <c r="L42">
        <v>626.69752100000005</v>
      </c>
      <c r="M42">
        <v>88.274000000000001</v>
      </c>
      <c r="N42">
        <v>56.66807</v>
      </c>
      <c r="O42">
        <v>118.657167</v>
      </c>
      <c r="P42">
        <v>112.621312</v>
      </c>
      <c r="Q42">
        <v>10.13232</v>
      </c>
      <c r="R42">
        <v>40.673301000000002</v>
      </c>
      <c r="S42">
        <v>25.321300999999998</v>
      </c>
      <c r="T42">
        <v>0</v>
      </c>
      <c r="U42">
        <v>401.80981500000001</v>
      </c>
      <c r="V42">
        <v>19.890435</v>
      </c>
      <c r="W42">
        <v>44.519917</v>
      </c>
      <c r="X42">
        <v>141.29683399999999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15.811458</v>
      </c>
      <c r="AF42">
        <v>8.5146029999999993</v>
      </c>
      <c r="AG42">
        <v>20.49492</v>
      </c>
      <c r="AH42">
        <v>0</v>
      </c>
      <c r="AI42">
        <v>0</v>
      </c>
      <c r="AJ42">
        <v>0</v>
      </c>
      <c r="AK42">
        <v>52.357036000000001</v>
      </c>
      <c r="AL42">
        <v>1.3379270000000001</v>
      </c>
      <c r="AM42">
        <v>0</v>
      </c>
      <c r="AN42">
        <v>0.67914399999999997</v>
      </c>
      <c r="AO42">
        <v>0</v>
      </c>
      <c r="AP42">
        <v>0</v>
      </c>
      <c r="AQ42">
        <v>14.93078</v>
      </c>
      <c r="AR42">
        <v>3.177864</v>
      </c>
      <c r="AS42">
        <v>4.5175179999999999</v>
      </c>
      <c r="AT42">
        <v>14.3925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2477.9502900000007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655.46239700000001</v>
      </c>
      <c r="L43">
        <v>626.69752100000005</v>
      </c>
      <c r="M43">
        <v>88.274000000000001</v>
      </c>
      <c r="N43">
        <v>56.66807</v>
      </c>
      <c r="O43">
        <v>118.657167</v>
      </c>
      <c r="P43">
        <v>112.621312</v>
      </c>
      <c r="Q43">
        <v>10.13232</v>
      </c>
      <c r="R43">
        <v>40.673301000000002</v>
      </c>
      <c r="S43">
        <v>25.321300999999998</v>
      </c>
      <c r="T43">
        <v>0</v>
      </c>
      <c r="U43">
        <v>401.80981500000001</v>
      </c>
      <c r="V43">
        <v>19.890435</v>
      </c>
      <c r="W43">
        <v>44.519917</v>
      </c>
      <c r="X43">
        <v>141.29683399999999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15.811458</v>
      </c>
      <c r="AF43">
        <v>8.5146029999999993</v>
      </c>
      <c r="AG43">
        <v>20.49492</v>
      </c>
      <c r="AH43">
        <v>0</v>
      </c>
      <c r="AI43">
        <v>0</v>
      </c>
      <c r="AJ43">
        <v>0</v>
      </c>
      <c r="AK43">
        <v>52.357036000000001</v>
      </c>
      <c r="AL43">
        <v>1.3379270000000001</v>
      </c>
      <c r="AM43">
        <v>0</v>
      </c>
      <c r="AN43">
        <v>0.67914399999999997</v>
      </c>
      <c r="AO43">
        <v>0</v>
      </c>
      <c r="AP43">
        <v>0.36873600000000001</v>
      </c>
      <c r="AQ43">
        <v>14.93078</v>
      </c>
      <c r="AR43">
        <v>3.177864</v>
      </c>
      <c r="AS43">
        <v>4.5175179999999999</v>
      </c>
      <c r="AT43">
        <v>14.3925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2478.6068760000003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655.46239700000001</v>
      </c>
      <c r="L44">
        <v>626.69752100000005</v>
      </c>
      <c r="M44">
        <v>88.274000000000001</v>
      </c>
      <c r="N44">
        <v>56.66807</v>
      </c>
      <c r="O44">
        <v>118.657167</v>
      </c>
      <c r="P44">
        <v>112.621312</v>
      </c>
      <c r="Q44">
        <v>10.13232</v>
      </c>
      <c r="R44">
        <v>40.673301000000002</v>
      </c>
      <c r="S44">
        <v>25.321300999999998</v>
      </c>
      <c r="T44">
        <v>0</v>
      </c>
      <c r="U44">
        <v>401.80981500000001</v>
      </c>
      <c r="V44">
        <v>19.890435</v>
      </c>
      <c r="W44">
        <v>44.519917</v>
      </c>
      <c r="X44">
        <v>141.29683399999999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15.811458</v>
      </c>
      <c r="AF44">
        <v>8.5146029999999993</v>
      </c>
      <c r="AG44">
        <v>20.49492</v>
      </c>
      <c r="AH44">
        <v>0</v>
      </c>
      <c r="AI44">
        <v>0</v>
      </c>
      <c r="AJ44">
        <v>0</v>
      </c>
      <c r="AK44">
        <v>52.357036000000001</v>
      </c>
      <c r="AL44">
        <v>1.3379270000000001</v>
      </c>
      <c r="AM44">
        <v>0</v>
      </c>
      <c r="AN44">
        <v>0.67914399999999997</v>
      </c>
      <c r="AO44">
        <v>0</v>
      </c>
      <c r="AP44">
        <v>0.36873600000000001</v>
      </c>
      <c r="AQ44">
        <v>14.93078</v>
      </c>
      <c r="AR44">
        <v>3.177864</v>
      </c>
      <c r="AS44">
        <v>4.5175179999999999</v>
      </c>
      <c r="AT44">
        <v>14.3925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2478.6068760000003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655.46239700000001</v>
      </c>
      <c r="L45">
        <v>626.69752100000005</v>
      </c>
      <c r="M45">
        <v>88.274000000000001</v>
      </c>
      <c r="N45">
        <v>56.66807</v>
      </c>
      <c r="O45">
        <v>118.657167</v>
      </c>
      <c r="P45">
        <v>112.621312</v>
      </c>
      <c r="Q45">
        <v>10.13232</v>
      </c>
      <c r="R45">
        <v>40.673301000000002</v>
      </c>
      <c r="S45">
        <v>25.321300999999998</v>
      </c>
      <c r="T45">
        <v>0</v>
      </c>
      <c r="U45">
        <v>401.80981500000001</v>
      </c>
      <c r="V45">
        <v>19.890435</v>
      </c>
      <c r="W45">
        <v>44.519917</v>
      </c>
      <c r="X45">
        <v>141.29683399999999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8.5146029999999993</v>
      </c>
      <c r="AG45">
        <v>20.49492</v>
      </c>
      <c r="AH45">
        <v>0</v>
      </c>
      <c r="AI45">
        <v>0</v>
      </c>
      <c r="AJ45">
        <v>0</v>
      </c>
      <c r="AK45">
        <v>52.357036000000001</v>
      </c>
      <c r="AL45">
        <v>1.3379270000000001</v>
      </c>
      <c r="AM45">
        <v>0</v>
      </c>
      <c r="AN45">
        <v>0.67914399999999997</v>
      </c>
      <c r="AO45">
        <v>0</v>
      </c>
      <c r="AP45">
        <v>0.36873600000000001</v>
      </c>
      <c r="AQ45">
        <v>12.512840000000001</v>
      </c>
      <c r="AR45">
        <v>3.177864</v>
      </c>
      <c r="AS45">
        <v>4.5175179999999999</v>
      </c>
      <c r="AT45">
        <v>14.3925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2460.3774779999999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655.46239700000001</v>
      </c>
      <c r="L46">
        <v>626.69752100000005</v>
      </c>
      <c r="M46">
        <v>88.274000000000001</v>
      </c>
      <c r="N46">
        <v>56.66807</v>
      </c>
      <c r="O46">
        <v>118.657167</v>
      </c>
      <c r="P46">
        <v>112.621312</v>
      </c>
      <c r="Q46">
        <v>10.13232</v>
      </c>
      <c r="R46">
        <v>40.673301000000002</v>
      </c>
      <c r="S46">
        <v>25.321300999999998</v>
      </c>
      <c r="T46">
        <v>0</v>
      </c>
      <c r="U46">
        <v>401.80981500000001</v>
      </c>
      <c r="V46">
        <v>19.890435</v>
      </c>
      <c r="W46">
        <v>44.519917</v>
      </c>
      <c r="X46">
        <v>141.29683399999999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8.5146029999999993</v>
      </c>
      <c r="AG46">
        <v>20.49492</v>
      </c>
      <c r="AH46">
        <v>0</v>
      </c>
      <c r="AI46">
        <v>0</v>
      </c>
      <c r="AJ46">
        <v>0</v>
      </c>
      <c r="AK46">
        <v>52.357036000000001</v>
      </c>
      <c r="AL46">
        <v>1.3379270000000001</v>
      </c>
      <c r="AM46">
        <v>0</v>
      </c>
      <c r="AN46">
        <v>0.67914399999999997</v>
      </c>
      <c r="AO46">
        <v>0</v>
      </c>
      <c r="AP46">
        <v>0.36873600000000001</v>
      </c>
      <c r="AQ46">
        <v>0</v>
      </c>
      <c r="AR46">
        <v>3.177864</v>
      </c>
      <c r="AS46">
        <v>4.5175179999999999</v>
      </c>
      <c r="AT46">
        <v>14.3925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2447.864638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655.46239700000001</v>
      </c>
      <c r="L47">
        <v>626.69752100000005</v>
      </c>
      <c r="M47">
        <v>88.274000000000001</v>
      </c>
      <c r="N47">
        <v>56.66807</v>
      </c>
      <c r="O47">
        <v>118.657167</v>
      </c>
      <c r="P47">
        <v>112.621312</v>
      </c>
      <c r="Q47">
        <v>10.13232</v>
      </c>
      <c r="R47">
        <v>40.673301000000002</v>
      </c>
      <c r="S47">
        <v>25.321300999999998</v>
      </c>
      <c r="T47">
        <v>0</v>
      </c>
      <c r="U47">
        <v>401.80981500000001</v>
      </c>
      <c r="V47">
        <v>19.890435</v>
      </c>
      <c r="W47">
        <v>44.519917</v>
      </c>
      <c r="X47">
        <v>141.29683399999999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8.5146029999999993</v>
      </c>
      <c r="AG47">
        <v>20.49492</v>
      </c>
      <c r="AH47">
        <v>0</v>
      </c>
      <c r="AI47">
        <v>0</v>
      </c>
      <c r="AJ47">
        <v>0</v>
      </c>
      <c r="AK47">
        <v>52.357036000000001</v>
      </c>
      <c r="AL47">
        <v>1.3379270000000001</v>
      </c>
      <c r="AM47">
        <v>0</v>
      </c>
      <c r="AN47">
        <v>0.67914399999999997</v>
      </c>
      <c r="AO47">
        <v>0</v>
      </c>
      <c r="AP47">
        <v>0.36873600000000001</v>
      </c>
      <c r="AQ47">
        <v>0</v>
      </c>
      <c r="AR47">
        <v>3.177864</v>
      </c>
      <c r="AS47">
        <v>4.5175179999999999</v>
      </c>
      <c r="AT47">
        <v>14.3925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2447.864638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655.46239700000001</v>
      </c>
      <c r="L48">
        <v>626.69752100000005</v>
      </c>
      <c r="M48">
        <v>88.274000000000001</v>
      </c>
      <c r="N48">
        <v>56.66807</v>
      </c>
      <c r="O48">
        <v>118.657167</v>
      </c>
      <c r="P48">
        <v>112.621312</v>
      </c>
      <c r="Q48">
        <v>10.13232</v>
      </c>
      <c r="R48">
        <v>40.673301000000002</v>
      </c>
      <c r="S48">
        <v>25.321300999999998</v>
      </c>
      <c r="T48">
        <v>0</v>
      </c>
      <c r="U48">
        <v>401.80981500000001</v>
      </c>
      <c r="V48">
        <v>19.890435</v>
      </c>
      <c r="W48">
        <v>44.519917</v>
      </c>
      <c r="X48">
        <v>141.29683399999999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8.5146029999999993</v>
      </c>
      <c r="AG48">
        <v>20.49492</v>
      </c>
      <c r="AH48">
        <v>0</v>
      </c>
      <c r="AI48">
        <v>0</v>
      </c>
      <c r="AJ48">
        <v>0</v>
      </c>
      <c r="AK48">
        <v>52.357036000000001</v>
      </c>
      <c r="AL48">
        <v>1.3379270000000001</v>
      </c>
      <c r="AM48">
        <v>0</v>
      </c>
      <c r="AN48">
        <v>0.67914399999999997</v>
      </c>
      <c r="AO48">
        <v>0</v>
      </c>
      <c r="AP48">
        <v>0.36873600000000001</v>
      </c>
      <c r="AQ48">
        <v>0</v>
      </c>
      <c r="AR48">
        <v>3.177864</v>
      </c>
      <c r="AS48">
        <v>4.5175179999999999</v>
      </c>
      <c r="AT48">
        <v>14.3925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2447.864638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655.46239700000001</v>
      </c>
      <c r="L49">
        <v>626.69752100000005</v>
      </c>
      <c r="M49">
        <v>88.274000000000001</v>
      </c>
      <c r="N49">
        <v>56.66807</v>
      </c>
      <c r="O49">
        <v>118.657167</v>
      </c>
      <c r="P49">
        <v>112.621312</v>
      </c>
      <c r="Q49">
        <v>10.13232</v>
      </c>
      <c r="R49">
        <v>40.673301000000002</v>
      </c>
      <c r="S49">
        <v>25.321300999999998</v>
      </c>
      <c r="T49">
        <v>0</v>
      </c>
      <c r="U49">
        <v>401.80981500000001</v>
      </c>
      <c r="V49">
        <v>19.890435</v>
      </c>
      <c r="W49">
        <v>44.519917</v>
      </c>
      <c r="X49">
        <v>141.29683399999999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8.5146029999999993</v>
      </c>
      <c r="AG49">
        <v>20.49492</v>
      </c>
      <c r="AH49">
        <v>0</v>
      </c>
      <c r="AI49">
        <v>0</v>
      </c>
      <c r="AJ49">
        <v>0</v>
      </c>
      <c r="AK49">
        <v>52.357036000000001</v>
      </c>
      <c r="AL49">
        <v>1.3379270000000001</v>
      </c>
      <c r="AM49">
        <v>0</v>
      </c>
      <c r="AN49">
        <v>0.67914399999999997</v>
      </c>
      <c r="AO49">
        <v>0</v>
      </c>
      <c r="AP49">
        <v>6.7601570000000004</v>
      </c>
      <c r="AQ49">
        <v>0</v>
      </c>
      <c r="AR49">
        <v>3.177864</v>
      </c>
      <c r="AS49">
        <v>8.0024599999999992</v>
      </c>
      <c r="AT49">
        <v>14.3925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2457.7410010000003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655.46239700000001</v>
      </c>
      <c r="L50">
        <v>626.69752100000005</v>
      </c>
      <c r="M50">
        <v>88.274000000000001</v>
      </c>
      <c r="N50">
        <v>56.66807</v>
      </c>
      <c r="O50">
        <v>118.657167</v>
      </c>
      <c r="P50">
        <v>112.621312</v>
      </c>
      <c r="Q50">
        <v>10.13232</v>
      </c>
      <c r="R50">
        <v>40.673301000000002</v>
      </c>
      <c r="S50">
        <v>25.321300999999998</v>
      </c>
      <c r="T50">
        <v>0</v>
      </c>
      <c r="U50">
        <v>401.80981500000001</v>
      </c>
      <c r="V50">
        <v>19.890435</v>
      </c>
      <c r="W50">
        <v>44.519917</v>
      </c>
      <c r="X50">
        <v>141.29683399999999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8.5146029999999993</v>
      </c>
      <c r="AG50">
        <v>20.49492</v>
      </c>
      <c r="AH50">
        <v>0</v>
      </c>
      <c r="AI50">
        <v>0</v>
      </c>
      <c r="AJ50">
        <v>0</v>
      </c>
      <c r="AK50">
        <v>52.357036000000001</v>
      </c>
      <c r="AL50">
        <v>1.3379270000000001</v>
      </c>
      <c r="AM50">
        <v>0</v>
      </c>
      <c r="AN50">
        <v>0.67914399999999997</v>
      </c>
      <c r="AO50">
        <v>0</v>
      </c>
      <c r="AP50">
        <v>6.7601570000000004</v>
      </c>
      <c r="AQ50">
        <v>0</v>
      </c>
      <c r="AR50">
        <v>3.177864</v>
      </c>
      <c r="AS50">
        <v>8.0024599999999992</v>
      </c>
      <c r="AT50">
        <v>14.3925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2457.7410010000003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637.08295699999996</v>
      </c>
      <c r="L51">
        <v>626.69752100000005</v>
      </c>
      <c r="M51">
        <v>88.274000000000001</v>
      </c>
      <c r="N51">
        <v>56.66807</v>
      </c>
      <c r="O51">
        <v>118.657167</v>
      </c>
      <c r="P51">
        <v>112.621312</v>
      </c>
      <c r="Q51">
        <v>10.13232</v>
      </c>
      <c r="R51">
        <v>40.673301000000002</v>
      </c>
      <c r="S51">
        <v>25.321300999999998</v>
      </c>
      <c r="T51">
        <v>0</v>
      </c>
      <c r="U51">
        <v>401.80981500000001</v>
      </c>
      <c r="V51">
        <v>19.890435</v>
      </c>
      <c r="W51">
        <v>44.519917</v>
      </c>
      <c r="X51">
        <v>141.29683399999999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8.5146029999999993</v>
      </c>
      <c r="AG51">
        <v>20.49492</v>
      </c>
      <c r="AH51">
        <v>0</v>
      </c>
      <c r="AI51">
        <v>0</v>
      </c>
      <c r="AJ51">
        <v>0</v>
      </c>
      <c r="AK51">
        <v>52.357036000000001</v>
      </c>
      <c r="AL51">
        <v>1.3379270000000001</v>
      </c>
      <c r="AM51">
        <v>0</v>
      </c>
      <c r="AN51">
        <v>0.67914399999999997</v>
      </c>
      <c r="AO51">
        <v>0</v>
      </c>
      <c r="AP51">
        <v>6.7601570000000004</v>
      </c>
      <c r="AQ51">
        <v>0</v>
      </c>
      <c r="AR51">
        <v>23.304335999999999</v>
      </c>
      <c r="AS51">
        <v>16.004921</v>
      </c>
      <c r="AT51">
        <v>14.3925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2467.4904940000006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627.48795700000005</v>
      </c>
      <c r="L52">
        <v>626.69752100000005</v>
      </c>
      <c r="M52">
        <v>88.274000000000001</v>
      </c>
      <c r="N52">
        <v>56.66807</v>
      </c>
      <c r="O52">
        <v>118.657167</v>
      </c>
      <c r="P52">
        <v>112.621312</v>
      </c>
      <c r="Q52">
        <v>10.13232</v>
      </c>
      <c r="R52">
        <v>40.673301000000002</v>
      </c>
      <c r="S52">
        <v>25.321300999999998</v>
      </c>
      <c r="T52">
        <v>0</v>
      </c>
      <c r="U52">
        <v>401.80981500000001</v>
      </c>
      <c r="V52">
        <v>19.890435</v>
      </c>
      <c r="W52">
        <v>44.519917</v>
      </c>
      <c r="X52">
        <v>141.29683399999999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8.5146029999999993</v>
      </c>
      <c r="AG52">
        <v>20.49492</v>
      </c>
      <c r="AH52">
        <v>0</v>
      </c>
      <c r="AI52">
        <v>0</v>
      </c>
      <c r="AJ52">
        <v>0</v>
      </c>
      <c r="AK52">
        <v>52.357036000000001</v>
      </c>
      <c r="AL52">
        <v>1.3379270000000001</v>
      </c>
      <c r="AM52">
        <v>0</v>
      </c>
      <c r="AN52">
        <v>0.67914399999999997</v>
      </c>
      <c r="AO52">
        <v>0</v>
      </c>
      <c r="AP52">
        <v>6.7601570000000004</v>
      </c>
      <c r="AQ52">
        <v>0</v>
      </c>
      <c r="AR52">
        <v>23.304335999999999</v>
      </c>
      <c r="AS52">
        <v>16.004921</v>
      </c>
      <c r="AT52">
        <v>14.3925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2457.8954940000003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604.11559199999999</v>
      </c>
      <c r="L53">
        <v>599.35656800000004</v>
      </c>
      <c r="M53">
        <v>88.274000000000001</v>
      </c>
      <c r="N53">
        <v>56.66807</v>
      </c>
      <c r="O53">
        <v>118.657167</v>
      </c>
      <c r="P53">
        <v>112.621312</v>
      </c>
      <c r="Q53">
        <v>10.13232</v>
      </c>
      <c r="R53">
        <v>40.673301000000002</v>
      </c>
      <c r="S53">
        <v>25.321300999999998</v>
      </c>
      <c r="T53">
        <v>0</v>
      </c>
      <c r="U53">
        <v>401.80981500000001</v>
      </c>
      <c r="V53">
        <v>19.890435</v>
      </c>
      <c r="W53">
        <v>44.519917</v>
      </c>
      <c r="X53">
        <v>141.29683399999999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8.5146029999999993</v>
      </c>
      <c r="AG53">
        <v>20.49492</v>
      </c>
      <c r="AH53">
        <v>0</v>
      </c>
      <c r="AI53">
        <v>0</v>
      </c>
      <c r="AJ53">
        <v>0</v>
      </c>
      <c r="AK53">
        <v>52.357036000000001</v>
      </c>
      <c r="AL53">
        <v>1.3379270000000001</v>
      </c>
      <c r="AM53">
        <v>0</v>
      </c>
      <c r="AN53">
        <v>0.67914399999999997</v>
      </c>
      <c r="AO53">
        <v>0</v>
      </c>
      <c r="AP53">
        <v>6.7601570000000004</v>
      </c>
      <c r="AQ53">
        <v>0</v>
      </c>
      <c r="AR53">
        <v>2.118576</v>
      </c>
      <c r="AS53">
        <v>4.5175179999999999</v>
      </c>
      <c r="AT53">
        <v>14.3925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2374.5090129999999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582.04709200000002</v>
      </c>
      <c r="L54">
        <v>551.38156800000002</v>
      </c>
      <c r="M54">
        <v>88.274000000000001</v>
      </c>
      <c r="N54">
        <v>56.66807</v>
      </c>
      <c r="O54">
        <v>118.657167</v>
      </c>
      <c r="P54">
        <v>112.621312</v>
      </c>
      <c r="Q54">
        <v>10.13232</v>
      </c>
      <c r="R54">
        <v>40.673301000000002</v>
      </c>
      <c r="S54">
        <v>25.321300999999998</v>
      </c>
      <c r="T54">
        <v>0</v>
      </c>
      <c r="U54">
        <v>401.80981500000001</v>
      </c>
      <c r="V54">
        <v>19.890435</v>
      </c>
      <c r="W54">
        <v>44.519917</v>
      </c>
      <c r="X54">
        <v>141.29683399999999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8.5146029999999993</v>
      </c>
      <c r="AG54">
        <v>20.49492</v>
      </c>
      <c r="AH54">
        <v>0</v>
      </c>
      <c r="AI54">
        <v>0</v>
      </c>
      <c r="AJ54">
        <v>0</v>
      </c>
      <c r="AK54">
        <v>52.357036000000001</v>
      </c>
      <c r="AL54">
        <v>1.3379270000000001</v>
      </c>
      <c r="AM54">
        <v>0</v>
      </c>
      <c r="AN54">
        <v>0.67914399999999997</v>
      </c>
      <c r="AO54">
        <v>0</v>
      </c>
      <c r="AP54">
        <v>6.7601570000000004</v>
      </c>
      <c r="AQ54">
        <v>0</v>
      </c>
      <c r="AR54">
        <v>2.118576</v>
      </c>
      <c r="AS54">
        <v>4.5175179999999999</v>
      </c>
      <c r="AT54">
        <v>14.3925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2304.4655130000001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569.57359199999996</v>
      </c>
      <c r="L55">
        <v>441.77778799999999</v>
      </c>
      <c r="M55">
        <v>88.274000000000001</v>
      </c>
      <c r="N55">
        <v>56.66807</v>
      </c>
      <c r="O55">
        <v>118.657167</v>
      </c>
      <c r="P55">
        <v>112.621312</v>
      </c>
      <c r="Q55">
        <v>9.9022319999999997</v>
      </c>
      <c r="R55">
        <v>40.673301000000002</v>
      </c>
      <c r="S55">
        <v>21.390709000000001</v>
      </c>
      <c r="T55">
        <v>0</v>
      </c>
      <c r="U55">
        <v>401.80981500000001</v>
      </c>
      <c r="V55">
        <v>19.890435</v>
      </c>
      <c r="W55">
        <v>44.519917</v>
      </c>
      <c r="X55">
        <v>141.29683399999999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8.5146029999999993</v>
      </c>
      <c r="AG55">
        <v>20.49492</v>
      </c>
      <c r="AH55">
        <v>0</v>
      </c>
      <c r="AI55">
        <v>0</v>
      </c>
      <c r="AJ55">
        <v>0</v>
      </c>
      <c r="AK55">
        <v>52.357036000000001</v>
      </c>
      <c r="AL55">
        <v>1.3379270000000001</v>
      </c>
      <c r="AM55">
        <v>0</v>
      </c>
      <c r="AN55">
        <v>0.67914399999999997</v>
      </c>
      <c r="AO55">
        <v>0</v>
      </c>
      <c r="AP55">
        <v>0.36873600000000001</v>
      </c>
      <c r="AQ55">
        <v>0</v>
      </c>
      <c r="AR55">
        <v>2.118576</v>
      </c>
      <c r="AS55">
        <v>4.5175179999999999</v>
      </c>
      <c r="AT55">
        <v>14.3925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2171.8361320000004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502.77800000000002</v>
      </c>
      <c r="L56">
        <v>365.017788</v>
      </c>
      <c r="M56">
        <v>88.274000000000001</v>
      </c>
      <c r="N56">
        <v>56.66807</v>
      </c>
      <c r="O56">
        <v>118.657167</v>
      </c>
      <c r="P56">
        <v>112.621312</v>
      </c>
      <c r="Q56">
        <v>9.3817990000000009</v>
      </c>
      <c r="R56">
        <v>35.139767999999997</v>
      </c>
      <c r="S56">
        <v>21.768176</v>
      </c>
      <c r="T56">
        <v>0</v>
      </c>
      <c r="U56">
        <v>401.80981500000001</v>
      </c>
      <c r="V56">
        <v>14.838284</v>
      </c>
      <c r="W56">
        <v>44.519917</v>
      </c>
      <c r="X56">
        <v>141.29683399999999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8.5146029999999993</v>
      </c>
      <c r="AG56">
        <v>20.49492</v>
      </c>
      <c r="AH56">
        <v>0</v>
      </c>
      <c r="AI56">
        <v>0</v>
      </c>
      <c r="AJ56">
        <v>0</v>
      </c>
      <c r="AK56">
        <v>52.357036000000001</v>
      </c>
      <c r="AL56">
        <v>1.3379270000000001</v>
      </c>
      <c r="AM56">
        <v>0</v>
      </c>
      <c r="AN56">
        <v>0.67914399999999997</v>
      </c>
      <c r="AO56">
        <v>0</v>
      </c>
      <c r="AP56">
        <v>0.36873600000000001</v>
      </c>
      <c r="AQ56">
        <v>0</v>
      </c>
      <c r="AR56">
        <v>2.118576</v>
      </c>
      <c r="AS56">
        <v>4.5175179999999999</v>
      </c>
      <c r="AT56">
        <v>14.3925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2017.5518900000004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464.39800000000002</v>
      </c>
      <c r="L57">
        <v>374.61278800000002</v>
      </c>
      <c r="M57">
        <v>88.274000000000001</v>
      </c>
      <c r="N57">
        <v>56.66807</v>
      </c>
      <c r="O57">
        <v>118.657167</v>
      </c>
      <c r="P57">
        <v>112.621312</v>
      </c>
      <c r="Q57">
        <v>9.3817990000000009</v>
      </c>
      <c r="R57">
        <v>35.139767999999997</v>
      </c>
      <c r="S57">
        <v>21.768176</v>
      </c>
      <c r="T57">
        <v>0</v>
      </c>
      <c r="U57">
        <v>401.80981500000001</v>
      </c>
      <c r="V57">
        <v>14.838284</v>
      </c>
      <c r="W57">
        <v>44.519917</v>
      </c>
      <c r="X57">
        <v>141.29683399999999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8.5146029999999993</v>
      </c>
      <c r="AG57">
        <v>20.49492</v>
      </c>
      <c r="AH57">
        <v>0</v>
      </c>
      <c r="AI57">
        <v>0</v>
      </c>
      <c r="AJ57">
        <v>0</v>
      </c>
      <c r="AK57">
        <v>52.357036000000001</v>
      </c>
      <c r="AL57">
        <v>1.3379270000000001</v>
      </c>
      <c r="AM57">
        <v>0</v>
      </c>
      <c r="AN57">
        <v>0.67914399999999997</v>
      </c>
      <c r="AO57">
        <v>0</v>
      </c>
      <c r="AP57">
        <v>0.36873600000000001</v>
      </c>
      <c r="AQ57">
        <v>0</v>
      </c>
      <c r="AR57">
        <v>2.118576</v>
      </c>
      <c r="AS57">
        <v>4.5175179999999999</v>
      </c>
      <c r="AT57">
        <v>14.3925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1988.7668900000006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397.233</v>
      </c>
      <c r="L58">
        <v>374.61278800000002</v>
      </c>
      <c r="M58">
        <v>88.274000000000001</v>
      </c>
      <c r="N58">
        <v>56.66807</v>
      </c>
      <c r="O58">
        <v>118.657167</v>
      </c>
      <c r="P58">
        <v>112.621312</v>
      </c>
      <c r="Q58">
        <v>9.3817990000000009</v>
      </c>
      <c r="R58">
        <v>35.139767999999997</v>
      </c>
      <c r="S58">
        <v>21.768176</v>
      </c>
      <c r="T58">
        <v>0</v>
      </c>
      <c r="U58">
        <v>401.80981500000001</v>
      </c>
      <c r="V58">
        <v>14.838284</v>
      </c>
      <c r="W58">
        <v>44.519917</v>
      </c>
      <c r="X58">
        <v>141.29683399999999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8.5146029999999993</v>
      </c>
      <c r="AG58">
        <v>20.49492</v>
      </c>
      <c r="AH58">
        <v>0</v>
      </c>
      <c r="AI58">
        <v>0</v>
      </c>
      <c r="AJ58">
        <v>0</v>
      </c>
      <c r="AK58">
        <v>52.357036000000001</v>
      </c>
      <c r="AL58">
        <v>1.3379270000000001</v>
      </c>
      <c r="AM58">
        <v>0</v>
      </c>
      <c r="AN58">
        <v>0.67914399999999997</v>
      </c>
      <c r="AO58">
        <v>0</v>
      </c>
      <c r="AP58">
        <v>0.36873600000000001</v>
      </c>
      <c r="AQ58">
        <v>0</v>
      </c>
      <c r="AR58">
        <v>2.118576</v>
      </c>
      <c r="AS58">
        <v>4.5175179999999999</v>
      </c>
      <c r="AT58">
        <v>14.3925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1921.6018900000006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339.66300000000001</v>
      </c>
      <c r="L59">
        <v>403.39778799999999</v>
      </c>
      <c r="M59">
        <v>88.274000000000001</v>
      </c>
      <c r="N59">
        <v>56.66807</v>
      </c>
      <c r="O59">
        <v>118.657167</v>
      </c>
      <c r="P59">
        <v>112.621312</v>
      </c>
      <c r="Q59">
        <v>9.3817990000000009</v>
      </c>
      <c r="R59">
        <v>35.139767999999997</v>
      </c>
      <c r="S59">
        <v>21.768176</v>
      </c>
      <c r="T59">
        <v>0</v>
      </c>
      <c r="U59">
        <v>401.80981500000001</v>
      </c>
      <c r="V59">
        <v>14.838284</v>
      </c>
      <c r="W59">
        <v>44.519917</v>
      </c>
      <c r="X59">
        <v>141.29683399999999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8.5146029999999993</v>
      </c>
      <c r="AG59">
        <v>20.49492</v>
      </c>
      <c r="AH59">
        <v>0</v>
      </c>
      <c r="AI59">
        <v>0</v>
      </c>
      <c r="AJ59">
        <v>0</v>
      </c>
      <c r="AK59">
        <v>52.357036000000001</v>
      </c>
      <c r="AL59">
        <v>1.3379270000000001</v>
      </c>
      <c r="AM59">
        <v>0</v>
      </c>
      <c r="AN59">
        <v>0.67914399999999997</v>
      </c>
      <c r="AO59">
        <v>0</v>
      </c>
      <c r="AP59">
        <v>0</v>
      </c>
      <c r="AQ59">
        <v>0</v>
      </c>
      <c r="AR59">
        <v>2.118576</v>
      </c>
      <c r="AS59">
        <v>4.5175179999999999</v>
      </c>
      <c r="AT59">
        <v>14.3925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1892.4481540000006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339.66300000000001</v>
      </c>
      <c r="L60">
        <v>403.39778799999999</v>
      </c>
      <c r="M60">
        <v>88.274000000000001</v>
      </c>
      <c r="N60">
        <v>56.66807</v>
      </c>
      <c r="O60">
        <v>118.657167</v>
      </c>
      <c r="P60">
        <v>112.621312</v>
      </c>
      <c r="Q60">
        <v>9.3817990000000009</v>
      </c>
      <c r="R60">
        <v>35.139767999999997</v>
      </c>
      <c r="S60">
        <v>21.768176</v>
      </c>
      <c r="T60">
        <v>0</v>
      </c>
      <c r="U60">
        <v>401.80981500000001</v>
      </c>
      <c r="V60">
        <v>14.838284</v>
      </c>
      <c r="W60">
        <v>44.519917</v>
      </c>
      <c r="X60">
        <v>141.29683399999999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8.5146029999999993</v>
      </c>
      <c r="AG60">
        <v>20.49492</v>
      </c>
      <c r="AH60">
        <v>0</v>
      </c>
      <c r="AI60">
        <v>0</v>
      </c>
      <c r="AJ60">
        <v>0</v>
      </c>
      <c r="AK60">
        <v>52.357036000000001</v>
      </c>
      <c r="AL60">
        <v>1.3379270000000001</v>
      </c>
      <c r="AM60">
        <v>0</v>
      </c>
      <c r="AN60">
        <v>0.67914399999999997</v>
      </c>
      <c r="AO60">
        <v>0</v>
      </c>
      <c r="AP60">
        <v>0</v>
      </c>
      <c r="AQ60">
        <v>0</v>
      </c>
      <c r="AR60">
        <v>2.118576</v>
      </c>
      <c r="AS60">
        <v>4.5175179999999999</v>
      </c>
      <c r="AT60">
        <v>14.3925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1892.4481540000006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339.66300000000001</v>
      </c>
      <c r="L61">
        <v>403.39778799999999</v>
      </c>
      <c r="M61">
        <v>88.274000000000001</v>
      </c>
      <c r="N61">
        <v>56.66807</v>
      </c>
      <c r="O61">
        <v>118.657167</v>
      </c>
      <c r="P61">
        <v>112.621312</v>
      </c>
      <c r="Q61">
        <v>9.3817990000000009</v>
      </c>
      <c r="R61">
        <v>35.139767999999997</v>
      </c>
      <c r="S61">
        <v>21.768176</v>
      </c>
      <c r="T61">
        <v>0</v>
      </c>
      <c r="U61">
        <v>401.80981500000001</v>
      </c>
      <c r="V61">
        <v>14.838284</v>
      </c>
      <c r="W61">
        <v>44.519917</v>
      </c>
      <c r="X61">
        <v>141.29683399999999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8.5146029999999993</v>
      </c>
      <c r="AG61">
        <v>20.49492</v>
      </c>
      <c r="AH61">
        <v>0</v>
      </c>
      <c r="AI61">
        <v>0</v>
      </c>
      <c r="AJ61">
        <v>0</v>
      </c>
      <c r="AK61">
        <v>52.357036000000001</v>
      </c>
      <c r="AL61">
        <v>1.3379270000000001</v>
      </c>
      <c r="AM61">
        <v>0</v>
      </c>
      <c r="AN61">
        <v>0.67914399999999997</v>
      </c>
      <c r="AO61">
        <v>0</v>
      </c>
      <c r="AP61">
        <v>0</v>
      </c>
      <c r="AQ61">
        <v>0</v>
      </c>
      <c r="AR61">
        <v>2.118576</v>
      </c>
      <c r="AS61">
        <v>4.5175179999999999</v>
      </c>
      <c r="AT61">
        <v>14.3925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1892.4481540000006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339.66300000000001</v>
      </c>
      <c r="L62">
        <v>403.39778799999999</v>
      </c>
      <c r="M62">
        <v>88.274000000000001</v>
      </c>
      <c r="N62">
        <v>56.66807</v>
      </c>
      <c r="O62">
        <v>118.657167</v>
      </c>
      <c r="P62">
        <v>112.621312</v>
      </c>
      <c r="Q62">
        <v>9.3817990000000009</v>
      </c>
      <c r="R62">
        <v>35.139767999999997</v>
      </c>
      <c r="S62">
        <v>21.768176</v>
      </c>
      <c r="T62">
        <v>0</v>
      </c>
      <c r="U62">
        <v>401.80981500000001</v>
      </c>
      <c r="V62">
        <v>14.838284</v>
      </c>
      <c r="W62">
        <v>44.519917</v>
      </c>
      <c r="X62">
        <v>141.29683399999999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8.5146029999999993</v>
      </c>
      <c r="AG62">
        <v>20.49492</v>
      </c>
      <c r="AH62">
        <v>0</v>
      </c>
      <c r="AI62">
        <v>0</v>
      </c>
      <c r="AJ62">
        <v>0</v>
      </c>
      <c r="AK62">
        <v>52.357036000000001</v>
      </c>
      <c r="AL62">
        <v>1.3379270000000001</v>
      </c>
      <c r="AM62">
        <v>0</v>
      </c>
      <c r="AN62">
        <v>0.67914399999999997</v>
      </c>
      <c r="AO62">
        <v>0</v>
      </c>
      <c r="AP62">
        <v>0</v>
      </c>
      <c r="AQ62">
        <v>0</v>
      </c>
      <c r="AR62">
        <v>2.118576</v>
      </c>
      <c r="AS62">
        <v>4.5175179999999999</v>
      </c>
      <c r="AT62">
        <v>14.3925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1892.4481540000006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339.66300000000001</v>
      </c>
      <c r="L63">
        <v>393.80278800000002</v>
      </c>
      <c r="M63">
        <v>88.274000000000001</v>
      </c>
      <c r="N63">
        <v>56.66807</v>
      </c>
      <c r="O63">
        <v>118.657167</v>
      </c>
      <c r="P63">
        <v>112.621312</v>
      </c>
      <c r="Q63">
        <v>9.3817990000000009</v>
      </c>
      <c r="R63">
        <v>35.139767999999997</v>
      </c>
      <c r="S63">
        <v>21.768176</v>
      </c>
      <c r="T63">
        <v>0</v>
      </c>
      <c r="U63">
        <v>401.80981500000001</v>
      </c>
      <c r="V63">
        <v>14.838284</v>
      </c>
      <c r="W63">
        <v>44.519917</v>
      </c>
      <c r="X63">
        <v>141.29683399999999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15.811458</v>
      </c>
      <c r="AF63">
        <v>8.5146029999999993</v>
      </c>
      <c r="AG63">
        <v>20.49492</v>
      </c>
      <c r="AH63">
        <v>0</v>
      </c>
      <c r="AI63">
        <v>0</v>
      </c>
      <c r="AJ63">
        <v>0</v>
      </c>
      <c r="AK63">
        <v>52.357036000000001</v>
      </c>
      <c r="AL63">
        <v>1.3379270000000001</v>
      </c>
      <c r="AM63">
        <v>0</v>
      </c>
      <c r="AN63">
        <v>0.67914399999999997</v>
      </c>
      <c r="AO63">
        <v>0</v>
      </c>
      <c r="AP63">
        <v>0</v>
      </c>
      <c r="AQ63">
        <v>14.93078</v>
      </c>
      <c r="AR63">
        <v>2.118576</v>
      </c>
      <c r="AS63">
        <v>4.5175179999999999</v>
      </c>
      <c r="AT63">
        <v>14.3925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1913.5953920000004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339.66300000000001</v>
      </c>
      <c r="L64">
        <v>393.80278800000002</v>
      </c>
      <c r="M64">
        <v>88.274000000000001</v>
      </c>
      <c r="N64">
        <v>56.66807</v>
      </c>
      <c r="O64">
        <v>118.657167</v>
      </c>
      <c r="P64">
        <v>112.621312</v>
      </c>
      <c r="Q64">
        <v>9.3817990000000009</v>
      </c>
      <c r="R64">
        <v>35.139767999999997</v>
      </c>
      <c r="S64">
        <v>21.768176</v>
      </c>
      <c r="T64">
        <v>0</v>
      </c>
      <c r="U64">
        <v>401.80981500000001</v>
      </c>
      <c r="V64">
        <v>14.838284</v>
      </c>
      <c r="W64">
        <v>44.519917</v>
      </c>
      <c r="X64">
        <v>141.29683399999999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15.811458</v>
      </c>
      <c r="AF64">
        <v>8.5146029999999993</v>
      </c>
      <c r="AG64">
        <v>20.49492</v>
      </c>
      <c r="AH64">
        <v>0</v>
      </c>
      <c r="AI64">
        <v>0</v>
      </c>
      <c r="AJ64">
        <v>0</v>
      </c>
      <c r="AK64">
        <v>52.357036000000001</v>
      </c>
      <c r="AL64">
        <v>1.3379270000000001</v>
      </c>
      <c r="AM64">
        <v>0</v>
      </c>
      <c r="AN64">
        <v>0.67914399999999997</v>
      </c>
      <c r="AO64">
        <v>0</v>
      </c>
      <c r="AP64">
        <v>0</v>
      </c>
      <c r="AQ64">
        <v>14.93078</v>
      </c>
      <c r="AR64">
        <v>2.118576</v>
      </c>
      <c r="AS64">
        <v>4.5175179999999999</v>
      </c>
      <c r="AT64">
        <v>14.3925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1913.5953920000004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336.47746000000001</v>
      </c>
      <c r="L65">
        <v>359.01131800000002</v>
      </c>
      <c r="M65">
        <v>88.274000000000001</v>
      </c>
      <c r="N65">
        <v>56.66807</v>
      </c>
      <c r="O65">
        <v>118.657167</v>
      </c>
      <c r="P65">
        <v>112.621312</v>
      </c>
      <c r="Q65">
        <v>9.3817990000000009</v>
      </c>
      <c r="R65">
        <v>35.139767999999997</v>
      </c>
      <c r="S65">
        <v>21.768176</v>
      </c>
      <c r="T65">
        <v>0</v>
      </c>
      <c r="U65">
        <v>401.80981500000001</v>
      </c>
      <c r="V65">
        <v>14.838284</v>
      </c>
      <c r="W65">
        <v>44.519917</v>
      </c>
      <c r="X65">
        <v>141.29683399999999</v>
      </c>
      <c r="Y65">
        <v>0</v>
      </c>
      <c r="Z65">
        <v>0</v>
      </c>
      <c r="AA65">
        <v>0</v>
      </c>
      <c r="AB65">
        <v>3.1975340000000001</v>
      </c>
      <c r="AC65">
        <v>0</v>
      </c>
      <c r="AD65">
        <v>0</v>
      </c>
      <c r="AE65">
        <v>15.811458</v>
      </c>
      <c r="AF65">
        <v>8.5146029999999993</v>
      </c>
      <c r="AG65">
        <v>20.49492</v>
      </c>
      <c r="AH65">
        <v>0</v>
      </c>
      <c r="AI65">
        <v>0</v>
      </c>
      <c r="AJ65">
        <v>0</v>
      </c>
      <c r="AK65">
        <v>52.357036000000001</v>
      </c>
      <c r="AL65">
        <v>1.3379270000000001</v>
      </c>
      <c r="AM65">
        <v>0</v>
      </c>
      <c r="AN65">
        <v>0.67914399999999997</v>
      </c>
      <c r="AO65">
        <v>0</v>
      </c>
      <c r="AP65">
        <v>0</v>
      </c>
      <c r="AQ65">
        <v>14.93078</v>
      </c>
      <c r="AR65">
        <v>1.588932</v>
      </c>
      <c r="AS65">
        <v>4.5175179999999999</v>
      </c>
      <c r="AT65">
        <v>14.3925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1878.2862720000003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336.47746000000001</v>
      </c>
      <c r="L66">
        <v>368.61591199999998</v>
      </c>
      <c r="M66">
        <v>88.274000000000001</v>
      </c>
      <c r="N66">
        <v>56.66807</v>
      </c>
      <c r="O66">
        <v>118.657167</v>
      </c>
      <c r="P66">
        <v>112.621312</v>
      </c>
      <c r="Q66">
        <v>9.3817990000000009</v>
      </c>
      <c r="R66">
        <v>35.139767999999997</v>
      </c>
      <c r="S66">
        <v>21.768176</v>
      </c>
      <c r="T66">
        <v>0</v>
      </c>
      <c r="U66">
        <v>401.80981500000001</v>
      </c>
      <c r="V66">
        <v>14.838284</v>
      </c>
      <c r="W66">
        <v>44.519917</v>
      </c>
      <c r="X66">
        <v>141.29683399999999</v>
      </c>
      <c r="Y66">
        <v>0</v>
      </c>
      <c r="Z66">
        <v>0</v>
      </c>
      <c r="AA66">
        <v>0</v>
      </c>
      <c r="AB66">
        <v>3.1975340000000001</v>
      </c>
      <c r="AC66">
        <v>0</v>
      </c>
      <c r="AD66">
        <v>0</v>
      </c>
      <c r="AE66">
        <v>15.811458</v>
      </c>
      <c r="AF66">
        <v>8.5146029999999993</v>
      </c>
      <c r="AG66">
        <v>20.49492</v>
      </c>
      <c r="AH66">
        <v>0</v>
      </c>
      <c r="AI66">
        <v>0</v>
      </c>
      <c r="AJ66">
        <v>0</v>
      </c>
      <c r="AK66">
        <v>52.357036000000001</v>
      </c>
      <c r="AL66">
        <v>1.3379270000000001</v>
      </c>
      <c r="AM66">
        <v>0</v>
      </c>
      <c r="AN66">
        <v>0.67914399999999997</v>
      </c>
      <c r="AO66">
        <v>0</v>
      </c>
      <c r="AP66">
        <v>0</v>
      </c>
      <c r="AQ66">
        <v>29.861559</v>
      </c>
      <c r="AR66">
        <v>1.588932</v>
      </c>
      <c r="AS66">
        <v>4.5175179999999999</v>
      </c>
      <c r="AT66">
        <v>14.3925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1902.8216450000004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339.66300000000001</v>
      </c>
      <c r="L67">
        <v>374.61278800000002</v>
      </c>
      <c r="M67">
        <v>88.274000000000001</v>
      </c>
      <c r="N67">
        <v>56.66807</v>
      </c>
      <c r="O67">
        <v>118.657167</v>
      </c>
      <c r="P67">
        <v>112.621312</v>
      </c>
      <c r="Q67">
        <v>9.3817990000000009</v>
      </c>
      <c r="R67">
        <v>35.139767999999997</v>
      </c>
      <c r="S67">
        <v>21.768176</v>
      </c>
      <c r="T67">
        <v>0</v>
      </c>
      <c r="U67">
        <v>401.80981500000001</v>
      </c>
      <c r="V67">
        <v>14.838284</v>
      </c>
      <c r="W67">
        <v>44.519917</v>
      </c>
      <c r="X67">
        <v>141.29683399999999</v>
      </c>
      <c r="Y67">
        <v>0</v>
      </c>
      <c r="Z67">
        <v>0</v>
      </c>
      <c r="AA67">
        <v>0</v>
      </c>
      <c r="AB67">
        <v>3.1975340000000001</v>
      </c>
      <c r="AC67">
        <v>0</v>
      </c>
      <c r="AD67">
        <v>0</v>
      </c>
      <c r="AE67">
        <v>15.811458</v>
      </c>
      <c r="AF67">
        <v>8.5146029999999993</v>
      </c>
      <c r="AG67">
        <v>20.49492</v>
      </c>
      <c r="AH67">
        <v>0</v>
      </c>
      <c r="AI67">
        <v>0</v>
      </c>
      <c r="AJ67">
        <v>0</v>
      </c>
      <c r="AK67">
        <v>52.357036000000001</v>
      </c>
      <c r="AL67">
        <v>1.3379270000000001</v>
      </c>
      <c r="AM67">
        <v>0</v>
      </c>
      <c r="AN67">
        <v>0.67914399999999997</v>
      </c>
      <c r="AO67">
        <v>0</v>
      </c>
      <c r="AP67">
        <v>0</v>
      </c>
      <c r="AQ67">
        <v>29.861559</v>
      </c>
      <c r="AR67">
        <v>2.118576</v>
      </c>
      <c r="AS67">
        <v>4.5175179999999999</v>
      </c>
      <c r="AT67">
        <v>14.3925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1912.5337050000003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368.44799999999998</v>
      </c>
      <c r="L68">
        <v>393.80278800000002</v>
      </c>
      <c r="M68">
        <v>88.274000000000001</v>
      </c>
      <c r="N68">
        <v>56.66807</v>
      </c>
      <c r="O68">
        <v>118.657167</v>
      </c>
      <c r="P68">
        <v>112.621312</v>
      </c>
      <c r="Q68">
        <v>9.3817990000000009</v>
      </c>
      <c r="R68">
        <v>35.139767999999997</v>
      </c>
      <c r="S68">
        <v>21.768176</v>
      </c>
      <c r="T68">
        <v>0</v>
      </c>
      <c r="U68">
        <v>401.80981500000001</v>
      </c>
      <c r="V68">
        <v>14.838284</v>
      </c>
      <c r="W68">
        <v>44.519917</v>
      </c>
      <c r="X68">
        <v>141.29683399999999</v>
      </c>
      <c r="Y68">
        <v>0</v>
      </c>
      <c r="Z68">
        <v>0</v>
      </c>
      <c r="AA68">
        <v>0</v>
      </c>
      <c r="AB68">
        <v>3.1975340000000001</v>
      </c>
      <c r="AC68">
        <v>0</v>
      </c>
      <c r="AD68">
        <v>0</v>
      </c>
      <c r="AE68">
        <v>31.622917000000001</v>
      </c>
      <c r="AF68">
        <v>8.5146029999999993</v>
      </c>
      <c r="AG68">
        <v>20.49492</v>
      </c>
      <c r="AH68">
        <v>0</v>
      </c>
      <c r="AI68">
        <v>0</v>
      </c>
      <c r="AJ68">
        <v>0</v>
      </c>
      <c r="AK68">
        <v>52.357036000000001</v>
      </c>
      <c r="AL68">
        <v>1.3379270000000001</v>
      </c>
      <c r="AM68">
        <v>0</v>
      </c>
      <c r="AN68">
        <v>0.67914399999999997</v>
      </c>
      <c r="AO68">
        <v>0</v>
      </c>
      <c r="AP68">
        <v>0</v>
      </c>
      <c r="AQ68">
        <v>29.861559</v>
      </c>
      <c r="AR68">
        <v>2.118576</v>
      </c>
      <c r="AS68">
        <v>4.5175179999999999</v>
      </c>
      <c r="AT68">
        <v>14.3925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1976.3201640000004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416.423</v>
      </c>
      <c r="L69">
        <v>365.017788</v>
      </c>
      <c r="M69">
        <v>88.274000000000001</v>
      </c>
      <c r="N69">
        <v>56.66807</v>
      </c>
      <c r="O69">
        <v>118.657167</v>
      </c>
      <c r="P69">
        <v>112.621312</v>
      </c>
      <c r="Q69">
        <v>9.3817990000000009</v>
      </c>
      <c r="R69">
        <v>35.139767999999997</v>
      </c>
      <c r="S69">
        <v>21.768176</v>
      </c>
      <c r="T69">
        <v>0</v>
      </c>
      <c r="U69">
        <v>401.80981500000001</v>
      </c>
      <c r="V69">
        <v>14.838284</v>
      </c>
      <c r="W69">
        <v>44.519917</v>
      </c>
      <c r="X69">
        <v>141.29683399999999</v>
      </c>
      <c r="Y69">
        <v>0</v>
      </c>
      <c r="Z69">
        <v>0</v>
      </c>
      <c r="AA69">
        <v>0</v>
      </c>
      <c r="AB69">
        <v>3.1975340000000001</v>
      </c>
      <c r="AC69">
        <v>0</v>
      </c>
      <c r="AD69">
        <v>0</v>
      </c>
      <c r="AE69">
        <v>31.622917000000001</v>
      </c>
      <c r="AF69">
        <v>8.5146029999999993</v>
      </c>
      <c r="AG69">
        <v>20.49492</v>
      </c>
      <c r="AH69">
        <v>0</v>
      </c>
      <c r="AI69">
        <v>0</v>
      </c>
      <c r="AJ69">
        <v>0</v>
      </c>
      <c r="AK69">
        <v>52.357036000000001</v>
      </c>
      <c r="AL69">
        <v>1.3379270000000001</v>
      </c>
      <c r="AM69">
        <v>0</v>
      </c>
      <c r="AN69">
        <v>0.67914399999999997</v>
      </c>
      <c r="AO69">
        <v>0</v>
      </c>
      <c r="AP69">
        <v>0</v>
      </c>
      <c r="AQ69">
        <v>44.792338000000001</v>
      </c>
      <c r="AR69">
        <v>2.118576</v>
      </c>
      <c r="AS69">
        <v>4.5175179999999999</v>
      </c>
      <c r="AT69">
        <v>14.3925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2010.4409430000003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464.39800000000002</v>
      </c>
      <c r="L70">
        <v>384.20778799999999</v>
      </c>
      <c r="M70">
        <v>88.274000000000001</v>
      </c>
      <c r="N70">
        <v>56.66807</v>
      </c>
      <c r="O70">
        <v>118.657167</v>
      </c>
      <c r="P70">
        <v>112.621312</v>
      </c>
      <c r="Q70">
        <v>9.3817990000000009</v>
      </c>
      <c r="R70">
        <v>35.139767999999997</v>
      </c>
      <c r="S70">
        <v>21.768176</v>
      </c>
      <c r="T70">
        <v>0</v>
      </c>
      <c r="U70">
        <v>401.80981500000001</v>
      </c>
      <c r="V70">
        <v>19.890435</v>
      </c>
      <c r="W70">
        <v>44.519917</v>
      </c>
      <c r="X70">
        <v>141.29683399999999</v>
      </c>
      <c r="Y70">
        <v>0</v>
      </c>
      <c r="Z70">
        <v>0</v>
      </c>
      <c r="AA70">
        <v>0</v>
      </c>
      <c r="AB70">
        <v>3.1975340000000001</v>
      </c>
      <c r="AC70">
        <v>0</v>
      </c>
      <c r="AD70">
        <v>0</v>
      </c>
      <c r="AE70">
        <v>31.622917000000001</v>
      </c>
      <c r="AF70">
        <v>8.5146029999999993</v>
      </c>
      <c r="AG70">
        <v>20.49492</v>
      </c>
      <c r="AH70">
        <v>19.081575999999998</v>
      </c>
      <c r="AI70">
        <v>0</v>
      </c>
      <c r="AJ70">
        <v>0</v>
      </c>
      <c r="AK70">
        <v>52.357036000000001</v>
      </c>
      <c r="AL70">
        <v>1.3379270000000001</v>
      </c>
      <c r="AM70">
        <v>0</v>
      </c>
      <c r="AN70">
        <v>0.67914399999999997</v>
      </c>
      <c r="AO70">
        <v>0</v>
      </c>
      <c r="AP70">
        <v>0</v>
      </c>
      <c r="AQ70">
        <v>44.792338000000001</v>
      </c>
      <c r="AR70">
        <v>2.118576</v>
      </c>
      <c r="AS70">
        <v>4.5175179999999999</v>
      </c>
      <c r="AT70">
        <v>14.3925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2101.7396700000004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512.37300000000005</v>
      </c>
      <c r="L71">
        <v>404.35728799999998</v>
      </c>
      <c r="M71">
        <v>88.274000000000001</v>
      </c>
      <c r="N71">
        <v>56.66807</v>
      </c>
      <c r="O71">
        <v>118.657167</v>
      </c>
      <c r="P71">
        <v>112.621312</v>
      </c>
      <c r="Q71">
        <v>10.13232</v>
      </c>
      <c r="R71">
        <v>35.139767999999997</v>
      </c>
      <c r="S71">
        <v>22.056394000000001</v>
      </c>
      <c r="T71">
        <v>0</v>
      </c>
      <c r="U71">
        <v>401.80981500000001</v>
      </c>
      <c r="V71">
        <v>19.890435</v>
      </c>
      <c r="W71">
        <v>44.519917</v>
      </c>
      <c r="X71">
        <v>141.29683399999999</v>
      </c>
      <c r="Y71">
        <v>0</v>
      </c>
      <c r="Z71">
        <v>0</v>
      </c>
      <c r="AA71">
        <v>0</v>
      </c>
      <c r="AB71">
        <v>12.636653000000001</v>
      </c>
      <c r="AC71">
        <v>0</v>
      </c>
      <c r="AD71">
        <v>8.653219</v>
      </c>
      <c r="AE71">
        <v>31.622917000000001</v>
      </c>
      <c r="AF71">
        <v>8.5146029999999993</v>
      </c>
      <c r="AG71">
        <v>20.49492</v>
      </c>
      <c r="AH71">
        <v>35.437213999999997</v>
      </c>
      <c r="AI71">
        <v>0</v>
      </c>
      <c r="AJ71">
        <v>0</v>
      </c>
      <c r="AK71">
        <v>52.357036000000001</v>
      </c>
      <c r="AL71">
        <v>1.3379270000000001</v>
      </c>
      <c r="AM71">
        <v>0</v>
      </c>
      <c r="AN71">
        <v>0.67914399999999997</v>
      </c>
      <c r="AO71">
        <v>0</v>
      </c>
      <c r="AP71">
        <v>0</v>
      </c>
      <c r="AQ71">
        <v>44.792338000000001</v>
      </c>
      <c r="AR71">
        <v>2.118576</v>
      </c>
      <c r="AS71">
        <v>4.5175179999999999</v>
      </c>
      <c r="AT71">
        <v>14.3925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2205.3508850000003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579.16859199999999</v>
      </c>
      <c r="L72">
        <v>417.05156799999997</v>
      </c>
      <c r="M72">
        <v>88.274000000000001</v>
      </c>
      <c r="N72">
        <v>56.66807</v>
      </c>
      <c r="O72">
        <v>118.657167</v>
      </c>
      <c r="P72">
        <v>112.621312</v>
      </c>
      <c r="Q72">
        <v>10.13232</v>
      </c>
      <c r="R72">
        <v>39.113923</v>
      </c>
      <c r="S72">
        <v>24.476455999999999</v>
      </c>
      <c r="T72">
        <v>0</v>
      </c>
      <c r="U72">
        <v>401.80981500000001</v>
      </c>
      <c r="V72">
        <v>19.890435</v>
      </c>
      <c r="W72">
        <v>44.519917</v>
      </c>
      <c r="X72">
        <v>141.29683399999999</v>
      </c>
      <c r="Y72">
        <v>0</v>
      </c>
      <c r="Z72">
        <v>1.05545</v>
      </c>
      <c r="AA72">
        <v>0</v>
      </c>
      <c r="AB72">
        <v>12.636653000000001</v>
      </c>
      <c r="AC72">
        <v>0</v>
      </c>
      <c r="AD72">
        <v>17.532053000000001</v>
      </c>
      <c r="AE72">
        <v>31.622917000000001</v>
      </c>
      <c r="AF72">
        <v>17.029205999999999</v>
      </c>
      <c r="AG72">
        <v>20.49492</v>
      </c>
      <c r="AH72">
        <v>61.787962</v>
      </c>
      <c r="AI72">
        <v>0</v>
      </c>
      <c r="AJ72">
        <v>0</v>
      </c>
      <c r="AK72">
        <v>52.357036000000001</v>
      </c>
      <c r="AL72">
        <v>6.6896339999999999</v>
      </c>
      <c r="AM72">
        <v>5.0648929999999996</v>
      </c>
      <c r="AN72">
        <v>0.67914399999999997</v>
      </c>
      <c r="AO72">
        <v>0</v>
      </c>
      <c r="AP72">
        <v>0</v>
      </c>
      <c r="AQ72">
        <v>44.792338000000001</v>
      </c>
      <c r="AR72">
        <v>2.118576</v>
      </c>
      <c r="AS72">
        <v>4.5175179999999999</v>
      </c>
      <c r="AT72">
        <v>14.3925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2346.4512090000007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598.35859200000004</v>
      </c>
      <c r="L73">
        <v>455.43156800000003</v>
      </c>
      <c r="M73">
        <v>88.274000000000001</v>
      </c>
      <c r="N73">
        <v>56.66807</v>
      </c>
      <c r="O73">
        <v>118.657167</v>
      </c>
      <c r="P73">
        <v>112.621312</v>
      </c>
      <c r="Q73">
        <v>9.9022319999999997</v>
      </c>
      <c r="R73">
        <v>40.673301000000002</v>
      </c>
      <c r="S73">
        <v>21.390709000000001</v>
      </c>
      <c r="T73">
        <v>0</v>
      </c>
      <c r="U73">
        <v>401.80981500000001</v>
      </c>
      <c r="V73">
        <v>19.890435</v>
      </c>
      <c r="W73">
        <v>44.519917</v>
      </c>
      <c r="X73">
        <v>141.29683399999999</v>
      </c>
      <c r="Y73">
        <v>0</v>
      </c>
      <c r="Z73">
        <v>12.513415</v>
      </c>
      <c r="AA73">
        <v>6.7462439999999999</v>
      </c>
      <c r="AB73">
        <v>25.273306999999999</v>
      </c>
      <c r="AC73">
        <v>0</v>
      </c>
      <c r="AD73">
        <v>17.532053000000001</v>
      </c>
      <c r="AE73">
        <v>31.622917000000001</v>
      </c>
      <c r="AF73">
        <v>25.543809</v>
      </c>
      <c r="AG73">
        <v>20.49492</v>
      </c>
      <c r="AH73">
        <v>75.417659999999998</v>
      </c>
      <c r="AI73">
        <v>0</v>
      </c>
      <c r="AJ73">
        <v>0</v>
      </c>
      <c r="AK73">
        <v>52.357036000000001</v>
      </c>
      <c r="AL73">
        <v>40.137804000000003</v>
      </c>
      <c r="AM73">
        <v>10.109323</v>
      </c>
      <c r="AN73">
        <v>0.67914399999999997</v>
      </c>
      <c r="AO73">
        <v>0</v>
      </c>
      <c r="AP73">
        <v>0</v>
      </c>
      <c r="AQ73">
        <v>44.792338000000001</v>
      </c>
      <c r="AR73">
        <v>2.118576</v>
      </c>
      <c r="AS73">
        <v>4.5175179999999999</v>
      </c>
      <c r="AT73">
        <v>14.3925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2493.7425159999998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608.07928700000002</v>
      </c>
      <c r="L74">
        <v>534.11056799999994</v>
      </c>
      <c r="M74">
        <v>88.274000000000001</v>
      </c>
      <c r="N74">
        <v>56.66807</v>
      </c>
      <c r="O74">
        <v>118.657167</v>
      </c>
      <c r="P74">
        <v>112.621312</v>
      </c>
      <c r="Q74">
        <v>10.13232</v>
      </c>
      <c r="R74">
        <v>40.673301000000002</v>
      </c>
      <c r="S74">
        <v>25.321300999999998</v>
      </c>
      <c r="T74">
        <v>0</v>
      </c>
      <c r="U74">
        <v>401.80981500000001</v>
      </c>
      <c r="V74">
        <v>19.890435</v>
      </c>
      <c r="W74">
        <v>44.519917</v>
      </c>
      <c r="X74">
        <v>141.29683399999999</v>
      </c>
      <c r="Y74">
        <v>0</v>
      </c>
      <c r="Z74">
        <v>12.513415</v>
      </c>
      <c r="AA74">
        <v>13.340888</v>
      </c>
      <c r="AB74">
        <v>25.273306999999999</v>
      </c>
      <c r="AC74">
        <v>0</v>
      </c>
      <c r="AD74">
        <v>26.298079999999999</v>
      </c>
      <c r="AE74">
        <v>31.622917000000001</v>
      </c>
      <c r="AF74">
        <v>25.543809</v>
      </c>
      <c r="AG74">
        <v>20.49492</v>
      </c>
      <c r="AH74">
        <v>134.66141099999999</v>
      </c>
      <c r="AI74">
        <v>0</v>
      </c>
      <c r="AJ74">
        <v>0</v>
      </c>
      <c r="AK74">
        <v>52.357036000000001</v>
      </c>
      <c r="AL74">
        <v>40.137804000000003</v>
      </c>
      <c r="AM74">
        <v>10.109323</v>
      </c>
      <c r="AN74">
        <v>0.67914399999999997</v>
      </c>
      <c r="AO74">
        <v>0</v>
      </c>
      <c r="AP74">
        <v>0</v>
      </c>
      <c r="AQ74">
        <v>44.792338000000001</v>
      </c>
      <c r="AR74">
        <v>3.177864</v>
      </c>
      <c r="AS74">
        <v>4.5175179999999999</v>
      </c>
      <c r="AT74">
        <v>14.3925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2661.9666010000005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617.33385599999997</v>
      </c>
      <c r="L75">
        <v>532.19156799999996</v>
      </c>
      <c r="M75">
        <v>88.274000000000001</v>
      </c>
      <c r="N75">
        <v>56.66807</v>
      </c>
      <c r="O75">
        <v>118.657167</v>
      </c>
      <c r="P75">
        <v>112.621312</v>
      </c>
      <c r="Q75">
        <v>10.13232</v>
      </c>
      <c r="R75">
        <v>40.673301000000002</v>
      </c>
      <c r="S75">
        <v>25.321300999999998</v>
      </c>
      <c r="T75">
        <v>0</v>
      </c>
      <c r="U75">
        <v>401.80981500000001</v>
      </c>
      <c r="V75">
        <v>19.890435</v>
      </c>
      <c r="W75">
        <v>44.519917</v>
      </c>
      <c r="X75">
        <v>141.29683399999999</v>
      </c>
      <c r="Y75">
        <v>0</v>
      </c>
      <c r="Z75">
        <v>12.513415</v>
      </c>
      <c r="AA75">
        <v>21.224139999999998</v>
      </c>
      <c r="AB75">
        <v>25.273306999999999</v>
      </c>
      <c r="AC75">
        <v>0</v>
      </c>
      <c r="AD75">
        <v>26.298079999999999</v>
      </c>
      <c r="AE75">
        <v>31.622917000000001</v>
      </c>
      <c r="AF75">
        <v>25.543809</v>
      </c>
      <c r="AG75">
        <v>20.49492</v>
      </c>
      <c r="AH75">
        <v>134.66141099999999</v>
      </c>
      <c r="AI75">
        <v>0</v>
      </c>
      <c r="AJ75">
        <v>0</v>
      </c>
      <c r="AK75">
        <v>52.357036000000001</v>
      </c>
      <c r="AL75">
        <v>40.137804000000003</v>
      </c>
      <c r="AM75">
        <v>10.109323</v>
      </c>
      <c r="AN75">
        <v>0.67914399999999997</v>
      </c>
      <c r="AO75">
        <v>0</v>
      </c>
      <c r="AP75">
        <v>0</v>
      </c>
      <c r="AQ75">
        <v>44.792338000000001</v>
      </c>
      <c r="AR75">
        <v>34.956504000000002</v>
      </c>
      <c r="AS75">
        <v>4.5175179999999999</v>
      </c>
      <c r="AT75">
        <v>14.3925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2708.964062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617.33385599999997</v>
      </c>
      <c r="L76">
        <v>532.19156799999996</v>
      </c>
      <c r="M76">
        <v>88.274000000000001</v>
      </c>
      <c r="N76">
        <v>56.66807</v>
      </c>
      <c r="O76">
        <v>118.657167</v>
      </c>
      <c r="P76">
        <v>112.621312</v>
      </c>
      <c r="Q76">
        <v>10.13232</v>
      </c>
      <c r="R76">
        <v>40.673301000000002</v>
      </c>
      <c r="S76">
        <v>25.321300999999998</v>
      </c>
      <c r="T76">
        <v>0</v>
      </c>
      <c r="U76">
        <v>401.80981500000001</v>
      </c>
      <c r="V76">
        <v>19.890435</v>
      </c>
      <c r="W76">
        <v>44.519917</v>
      </c>
      <c r="X76">
        <v>141.29683399999999</v>
      </c>
      <c r="Y76">
        <v>0</v>
      </c>
      <c r="Z76">
        <v>12.513415</v>
      </c>
      <c r="AA76">
        <v>25.014164999999998</v>
      </c>
      <c r="AB76">
        <v>25.273306999999999</v>
      </c>
      <c r="AC76">
        <v>0</v>
      </c>
      <c r="AD76">
        <v>26.298079999999999</v>
      </c>
      <c r="AE76">
        <v>31.622917000000001</v>
      </c>
      <c r="AF76">
        <v>25.543809</v>
      </c>
      <c r="AG76">
        <v>20.49492</v>
      </c>
      <c r="AH76">
        <v>134.66141099999999</v>
      </c>
      <c r="AI76">
        <v>0</v>
      </c>
      <c r="AJ76">
        <v>0</v>
      </c>
      <c r="AK76">
        <v>52.357036000000001</v>
      </c>
      <c r="AL76">
        <v>40.137804000000003</v>
      </c>
      <c r="AM76">
        <v>10.109323</v>
      </c>
      <c r="AN76">
        <v>0.67914399999999997</v>
      </c>
      <c r="AO76">
        <v>0</v>
      </c>
      <c r="AP76">
        <v>0</v>
      </c>
      <c r="AQ76">
        <v>44.792338000000001</v>
      </c>
      <c r="AR76">
        <v>34.956504000000002</v>
      </c>
      <c r="AS76">
        <v>4.5175179999999999</v>
      </c>
      <c r="AT76">
        <v>14.3925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2712.7540870000003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617.33385599999997</v>
      </c>
      <c r="L77">
        <v>551.38156800000002</v>
      </c>
      <c r="M77">
        <v>88.274000000000001</v>
      </c>
      <c r="N77">
        <v>56.66807</v>
      </c>
      <c r="O77">
        <v>118.657167</v>
      </c>
      <c r="P77">
        <v>112.621312</v>
      </c>
      <c r="Q77">
        <v>10.13232</v>
      </c>
      <c r="R77">
        <v>40.673301000000002</v>
      </c>
      <c r="S77">
        <v>25.321300999999998</v>
      </c>
      <c r="T77">
        <v>0</v>
      </c>
      <c r="U77">
        <v>401.80981500000001</v>
      </c>
      <c r="V77">
        <v>19.890435</v>
      </c>
      <c r="W77">
        <v>44.519917</v>
      </c>
      <c r="X77">
        <v>141.29683399999999</v>
      </c>
      <c r="Y77">
        <v>0</v>
      </c>
      <c r="Z77">
        <v>12.513415</v>
      </c>
      <c r="AA77">
        <v>25.014164999999998</v>
      </c>
      <c r="AB77">
        <v>25.273306999999999</v>
      </c>
      <c r="AC77">
        <v>0</v>
      </c>
      <c r="AD77">
        <v>26.298079999999999</v>
      </c>
      <c r="AE77">
        <v>31.622917000000001</v>
      </c>
      <c r="AF77">
        <v>25.543809</v>
      </c>
      <c r="AG77">
        <v>20.49492</v>
      </c>
      <c r="AH77">
        <v>110.67314399999999</v>
      </c>
      <c r="AI77">
        <v>0</v>
      </c>
      <c r="AJ77">
        <v>0</v>
      </c>
      <c r="AK77">
        <v>52.357036000000001</v>
      </c>
      <c r="AL77">
        <v>6.6896339999999999</v>
      </c>
      <c r="AM77">
        <v>10.109323</v>
      </c>
      <c r="AN77">
        <v>0.67914399999999997</v>
      </c>
      <c r="AO77">
        <v>0</v>
      </c>
      <c r="AP77">
        <v>0</v>
      </c>
      <c r="AQ77">
        <v>44.792338000000001</v>
      </c>
      <c r="AR77">
        <v>4.237152</v>
      </c>
      <c r="AS77">
        <v>8.0024599999999992</v>
      </c>
      <c r="AT77">
        <v>14.3925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2647.2732400000004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607.73885600000006</v>
      </c>
      <c r="L78">
        <v>551.38156800000002</v>
      </c>
      <c r="M78">
        <v>88.274000000000001</v>
      </c>
      <c r="N78">
        <v>56.66807</v>
      </c>
      <c r="O78">
        <v>118.657167</v>
      </c>
      <c r="P78">
        <v>112.621312</v>
      </c>
      <c r="Q78">
        <v>10.13232</v>
      </c>
      <c r="R78">
        <v>40.673301000000002</v>
      </c>
      <c r="S78">
        <v>25.321300999999998</v>
      </c>
      <c r="T78">
        <v>0</v>
      </c>
      <c r="U78">
        <v>401.80981500000001</v>
      </c>
      <c r="V78">
        <v>19.890435</v>
      </c>
      <c r="W78">
        <v>44.519917</v>
      </c>
      <c r="X78">
        <v>141.29683399999999</v>
      </c>
      <c r="Y78">
        <v>0</v>
      </c>
      <c r="Z78">
        <v>12.513415</v>
      </c>
      <c r="AA78">
        <v>25.014164999999998</v>
      </c>
      <c r="AB78">
        <v>25.273306999999999</v>
      </c>
      <c r="AC78">
        <v>0</v>
      </c>
      <c r="AD78">
        <v>17.532053000000001</v>
      </c>
      <c r="AE78">
        <v>31.622917000000001</v>
      </c>
      <c r="AF78">
        <v>25.543809</v>
      </c>
      <c r="AG78">
        <v>20.49492</v>
      </c>
      <c r="AH78">
        <v>105.766453</v>
      </c>
      <c r="AI78">
        <v>0</v>
      </c>
      <c r="AJ78">
        <v>0</v>
      </c>
      <c r="AK78">
        <v>52.357036000000001</v>
      </c>
      <c r="AL78">
        <v>1.3379270000000001</v>
      </c>
      <c r="AM78">
        <v>10.109323</v>
      </c>
      <c r="AN78">
        <v>0.67914399999999997</v>
      </c>
      <c r="AO78">
        <v>0</v>
      </c>
      <c r="AP78">
        <v>0</v>
      </c>
      <c r="AQ78">
        <v>44.792338000000001</v>
      </c>
      <c r="AR78">
        <v>2.5422910000000001</v>
      </c>
      <c r="AS78">
        <v>8.0024599999999992</v>
      </c>
      <c r="AT78">
        <v>14.3925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2616.9589540000006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610.61735599999997</v>
      </c>
      <c r="L79">
        <v>551.38156800000002</v>
      </c>
      <c r="M79">
        <v>88.274000000000001</v>
      </c>
      <c r="N79">
        <v>56.66807</v>
      </c>
      <c r="O79">
        <v>118.657167</v>
      </c>
      <c r="P79">
        <v>112.621312</v>
      </c>
      <c r="Q79">
        <v>10.13232</v>
      </c>
      <c r="R79">
        <v>40.673301000000002</v>
      </c>
      <c r="S79">
        <v>25.321300999999998</v>
      </c>
      <c r="T79">
        <v>0</v>
      </c>
      <c r="U79">
        <v>401.80981500000001</v>
      </c>
      <c r="V79">
        <v>19.890435</v>
      </c>
      <c r="W79">
        <v>44.519917</v>
      </c>
      <c r="X79">
        <v>141.29683399999999</v>
      </c>
      <c r="Y79">
        <v>0</v>
      </c>
      <c r="Z79">
        <v>6.2567079999999997</v>
      </c>
      <c r="AA79">
        <v>25.014164999999998</v>
      </c>
      <c r="AB79">
        <v>25.273306999999999</v>
      </c>
      <c r="AC79">
        <v>0</v>
      </c>
      <c r="AD79">
        <v>17.532053000000001</v>
      </c>
      <c r="AE79">
        <v>31.622917000000001</v>
      </c>
      <c r="AF79">
        <v>17.029205999999999</v>
      </c>
      <c r="AG79">
        <v>20.49492</v>
      </c>
      <c r="AH79">
        <v>67.330706000000006</v>
      </c>
      <c r="AI79">
        <v>0</v>
      </c>
      <c r="AJ79">
        <v>0</v>
      </c>
      <c r="AK79">
        <v>52.357036000000001</v>
      </c>
      <c r="AL79">
        <v>1.3379270000000001</v>
      </c>
      <c r="AM79">
        <v>5.0648929999999996</v>
      </c>
      <c r="AN79">
        <v>0.67914399999999997</v>
      </c>
      <c r="AO79">
        <v>0</v>
      </c>
      <c r="AP79">
        <v>0</v>
      </c>
      <c r="AQ79">
        <v>44.792338000000001</v>
      </c>
      <c r="AR79">
        <v>2.5422910000000001</v>
      </c>
      <c r="AS79">
        <v>4.5175179999999999</v>
      </c>
      <c r="AT79">
        <v>14.3925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2558.1010250000008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615.41485599999999</v>
      </c>
      <c r="L80">
        <v>551.38156800000002</v>
      </c>
      <c r="M80">
        <v>88.274000000000001</v>
      </c>
      <c r="N80">
        <v>56.66807</v>
      </c>
      <c r="O80">
        <v>118.657167</v>
      </c>
      <c r="P80">
        <v>112.621312</v>
      </c>
      <c r="Q80">
        <v>10.13232</v>
      </c>
      <c r="R80">
        <v>40.673301000000002</v>
      </c>
      <c r="S80">
        <v>25.321300999999998</v>
      </c>
      <c r="T80">
        <v>0</v>
      </c>
      <c r="U80">
        <v>401.80981500000001</v>
      </c>
      <c r="V80">
        <v>19.890435</v>
      </c>
      <c r="W80">
        <v>44.519917</v>
      </c>
      <c r="X80">
        <v>141.29683399999999</v>
      </c>
      <c r="Y80">
        <v>0</v>
      </c>
      <c r="Z80">
        <v>6.2567079999999997</v>
      </c>
      <c r="AA80">
        <v>13.480361</v>
      </c>
      <c r="AB80">
        <v>12.636653000000001</v>
      </c>
      <c r="AC80">
        <v>0</v>
      </c>
      <c r="AD80">
        <v>8.653219</v>
      </c>
      <c r="AE80">
        <v>15.811458</v>
      </c>
      <c r="AF80">
        <v>8.5146029999999993</v>
      </c>
      <c r="AG80">
        <v>20.49492</v>
      </c>
      <c r="AH80">
        <v>44.887137000000003</v>
      </c>
      <c r="AI80">
        <v>0</v>
      </c>
      <c r="AJ80">
        <v>0</v>
      </c>
      <c r="AK80">
        <v>52.357036000000001</v>
      </c>
      <c r="AL80">
        <v>1.3379270000000001</v>
      </c>
      <c r="AM80">
        <v>0</v>
      </c>
      <c r="AN80">
        <v>0.67914399999999997</v>
      </c>
      <c r="AO80">
        <v>0</v>
      </c>
      <c r="AP80">
        <v>0</v>
      </c>
      <c r="AQ80">
        <v>44.792338000000001</v>
      </c>
      <c r="AR80">
        <v>2.5422910000000001</v>
      </c>
      <c r="AS80">
        <v>4.5175179999999999</v>
      </c>
      <c r="AT80">
        <v>14.3925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2478.0147090000009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610.61735599999997</v>
      </c>
      <c r="L81">
        <v>551.38156800000002</v>
      </c>
      <c r="M81">
        <v>88.274000000000001</v>
      </c>
      <c r="N81">
        <v>56.66807</v>
      </c>
      <c r="O81">
        <v>118.657167</v>
      </c>
      <c r="P81">
        <v>112.621312</v>
      </c>
      <c r="Q81">
        <v>10.13232</v>
      </c>
      <c r="R81">
        <v>40.673301000000002</v>
      </c>
      <c r="S81">
        <v>25.321300999999998</v>
      </c>
      <c r="T81">
        <v>0</v>
      </c>
      <c r="U81">
        <v>401.80981500000001</v>
      </c>
      <c r="V81">
        <v>19.890435</v>
      </c>
      <c r="W81">
        <v>44.519917</v>
      </c>
      <c r="X81">
        <v>141.29683399999999</v>
      </c>
      <c r="Y81">
        <v>0</v>
      </c>
      <c r="Z81">
        <v>6.2567079999999997</v>
      </c>
      <c r="AA81">
        <v>6.0640400000000003</v>
      </c>
      <c r="AB81">
        <v>0</v>
      </c>
      <c r="AC81">
        <v>0</v>
      </c>
      <c r="AD81">
        <v>0</v>
      </c>
      <c r="AE81">
        <v>15.811458</v>
      </c>
      <c r="AF81">
        <v>8.5146029999999993</v>
      </c>
      <c r="AG81">
        <v>20.49492</v>
      </c>
      <c r="AH81">
        <v>22.443569</v>
      </c>
      <c r="AI81">
        <v>0</v>
      </c>
      <c r="AJ81">
        <v>0</v>
      </c>
      <c r="AK81">
        <v>52.357036000000001</v>
      </c>
      <c r="AL81">
        <v>1.3379270000000001</v>
      </c>
      <c r="AM81">
        <v>0</v>
      </c>
      <c r="AN81">
        <v>0.67914399999999997</v>
      </c>
      <c r="AO81">
        <v>0</v>
      </c>
      <c r="AP81">
        <v>0.61456</v>
      </c>
      <c r="AQ81">
        <v>44.792338000000001</v>
      </c>
      <c r="AR81">
        <v>2.5422910000000001</v>
      </c>
      <c r="AS81">
        <v>4.5175179999999999</v>
      </c>
      <c r="AT81">
        <v>14.3925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2422.6820080000007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610.61735599999997</v>
      </c>
      <c r="L82">
        <v>551.38156800000002</v>
      </c>
      <c r="M82">
        <v>88.274000000000001</v>
      </c>
      <c r="N82">
        <v>56.66807</v>
      </c>
      <c r="O82">
        <v>118.657167</v>
      </c>
      <c r="P82">
        <v>112.621312</v>
      </c>
      <c r="Q82">
        <v>10.13232</v>
      </c>
      <c r="R82">
        <v>40.673301000000002</v>
      </c>
      <c r="S82">
        <v>25.321300999999998</v>
      </c>
      <c r="T82">
        <v>0</v>
      </c>
      <c r="U82">
        <v>401.80981500000001</v>
      </c>
      <c r="V82">
        <v>19.890435</v>
      </c>
      <c r="W82">
        <v>44.519917</v>
      </c>
      <c r="X82">
        <v>141.29683399999999</v>
      </c>
      <c r="Y82">
        <v>0</v>
      </c>
      <c r="Z82">
        <v>6.2567079999999997</v>
      </c>
      <c r="AA82">
        <v>0</v>
      </c>
      <c r="AB82">
        <v>0</v>
      </c>
      <c r="AC82">
        <v>0</v>
      </c>
      <c r="AD82">
        <v>0</v>
      </c>
      <c r="AE82">
        <v>15.811458</v>
      </c>
      <c r="AF82">
        <v>8.5146029999999993</v>
      </c>
      <c r="AG82">
        <v>20.49492</v>
      </c>
      <c r="AH82">
        <v>19.081575999999998</v>
      </c>
      <c r="AI82">
        <v>0</v>
      </c>
      <c r="AJ82">
        <v>0</v>
      </c>
      <c r="AK82">
        <v>52.357036000000001</v>
      </c>
      <c r="AL82">
        <v>1.3379270000000001</v>
      </c>
      <c r="AM82">
        <v>0</v>
      </c>
      <c r="AN82">
        <v>0.67914399999999997</v>
      </c>
      <c r="AO82">
        <v>0</v>
      </c>
      <c r="AP82">
        <v>0.61456</v>
      </c>
      <c r="AQ82">
        <v>44.792338000000001</v>
      </c>
      <c r="AR82">
        <v>2.5422910000000001</v>
      </c>
      <c r="AS82">
        <v>4.5175179999999999</v>
      </c>
      <c r="AT82">
        <v>14.3925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2413.2559750000005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601.02235599999995</v>
      </c>
      <c r="L83">
        <v>551.38156800000002</v>
      </c>
      <c r="M83">
        <v>88.274000000000001</v>
      </c>
      <c r="N83">
        <v>56.66807</v>
      </c>
      <c r="O83">
        <v>118.657167</v>
      </c>
      <c r="P83">
        <v>112.621312</v>
      </c>
      <c r="Q83">
        <v>10.13232</v>
      </c>
      <c r="R83">
        <v>40.673301000000002</v>
      </c>
      <c r="S83">
        <v>25.321300999999998</v>
      </c>
      <c r="T83">
        <v>0</v>
      </c>
      <c r="U83">
        <v>401.80981500000001</v>
      </c>
      <c r="V83">
        <v>19.890435</v>
      </c>
      <c r="W83">
        <v>44.519917</v>
      </c>
      <c r="X83">
        <v>141.29683399999999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15.811458</v>
      </c>
      <c r="AF83">
        <v>8.5146029999999993</v>
      </c>
      <c r="AG83">
        <v>20.49492</v>
      </c>
      <c r="AH83">
        <v>0</v>
      </c>
      <c r="AI83">
        <v>0</v>
      </c>
      <c r="AJ83">
        <v>0</v>
      </c>
      <c r="AK83">
        <v>52.357036000000001</v>
      </c>
      <c r="AL83">
        <v>1.3379270000000001</v>
      </c>
      <c r="AM83">
        <v>0</v>
      </c>
      <c r="AN83">
        <v>0.67914399999999997</v>
      </c>
      <c r="AO83">
        <v>0</v>
      </c>
      <c r="AP83">
        <v>0.61456</v>
      </c>
      <c r="AQ83">
        <v>44.792338000000001</v>
      </c>
      <c r="AR83">
        <v>2.5422910000000001</v>
      </c>
      <c r="AS83">
        <v>4.5175179999999999</v>
      </c>
      <c r="AT83">
        <v>14.3925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2378.3226910000012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597.399092</v>
      </c>
      <c r="L84">
        <v>551.38156800000002</v>
      </c>
      <c r="M84">
        <v>88.274000000000001</v>
      </c>
      <c r="N84">
        <v>56.66807</v>
      </c>
      <c r="O84">
        <v>118.657167</v>
      </c>
      <c r="P84">
        <v>112.621312</v>
      </c>
      <c r="Q84">
        <v>10.13232</v>
      </c>
      <c r="R84">
        <v>40.673301000000002</v>
      </c>
      <c r="S84">
        <v>25.321300999999998</v>
      </c>
      <c r="T84">
        <v>0</v>
      </c>
      <c r="U84">
        <v>401.80981500000001</v>
      </c>
      <c r="V84">
        <v>19.890435</v>
      </c>
      <c r="W84">
        <v>44.519917</v>
      </c>
      <c r="X84">
        <v>141.29683399999999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15.811458</v>
      </c>
      <c r="AF84">
        <v>8.5146029999999993</v>
      </c>
      <c r="AG84">
        <v>20.49492</v>
      </c>
      <c r="AH84">
        <v>0</v>
      </c>
      <c r="AI84">
        <v>0</v>
      </c>
      <c r="AJ84">
        <v>0</v>
      </c>
      <c r="AK84">
        <v>52.357036000000001</v>
      </c>
      <c r="AL84">
        <v>1.3379270000000001</v>
      </c>
      <c r="AM84">
        <v>0</v>
      </c>
      <c r="AN84">
        <v>0.67914399999999997</v>
      </c>
      <c r="AO84">
        <v>0</v>
      </c>
      <c r="AP84">
        <v>0.61456</v>
      </c>
      <c r="AQ84">
        <v>44.792338000000001</v>
      </c>
      <c r="AR84">
        <v>2.5422910000000001</v>
      </c>
      <c r="AS84">
        <v>4.5175179999999999</v>
      </c>
      <c r="AT84">
        <v>14.3925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2374.6994270000005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597.399092</v>
      </c>
      <c r="L85">
        <v>551.38156800000002</v>
      </c>
      <c r="M85">
        <v>88.274000000000001</v>
      </c>
      <c r="N85">
        <v>56.66807</v>
      </c>
      <c r="O85">
        <v>118.657167</v>
      </c>
      <c r="P85">
        <v>112.621312</v>
      </c>
      <c r="Q85">
        <v>9.9022319999999997</v>
      </c>
      <c r="R85">
        <v>40.673301000000002</v>
      </c>
      <c r="S85">
        <v>21.390709000000001</v>
      </c>
      <c r="T85">
        <v>0</v>
      </c>
      <c r="U85">
        <v>401.80981500000001</v>
      </c>
      <c r="V85">
        <v>19.890435</v>
      </c>
      <c r="W85">
        <v>44.519917</v>
      </c>
      <c r="X85">
        <v>141.29683399999999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15.811458</v>
      </c>
      <c r="AF85">
        <v>8.5146029999999993</v>
      </c>
      <c r="AG85">
        <v>20.49492</v>
      </c>
      <c r="AH85">
        <v>0</v>
      </c>
      <c r="AI85">
        <v>0</v>
      </c>
      <c r="AJ85">
        <v>0</v>
      </c>
      <c r="AK85">
        <v>52.357036000000001</v>
      </c>
      <c r="AL85">
        <v>1.3379270000000001</v>
      </c>
      <c r="AM85">
        <v>0</v>
      </c>
      <c r="AN85">
        <v>0.67914399999999997</v>
      </c>
      <c r="AO85">
        <v>0</v>
      </c>
      <c r="AP85">
        <v>1.352031</v>
      </c>
      <c r="AQ85">
        <v>43.643816999999999</v>
      </c>
      <c r="AR85">
        <v>23.304335999999999</v>
      </c>
      <c r="AS85">
        <v>4.5175179999999999</v>
      </c>
      <c r="AT85">
        <v>14.3925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2390.8897420000003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569.57359199999996</v>
      </c>
      <c r="L86">
        <v>507.98328800000002</v>
      </c>
      <c r="M86">
        <v>88.274000000000001</v>
      </c>
      <c r="N86">
        <v>56.66807</v>
      </c>
      <c r="O86">
        <v>118.657167</v>
      </c>
      <c r="P86">
        <v>112.621312</v>
      </c>
      <c r="Q86">
        <v>10.130252</v>
      </c>
      <c r="R86">
        <v>40.673301000000002</v>
      </c>
      <c r="S86">
        <v>25.321300999999998</v>
      </c>
      <c r="T86">
        <v>0</v>
      </c>
      <c r="U86">
        <v>401.80981500000001</v>
      </c>
      <c r="V86">
        <v>19.890435</v>
      </c>
      <c r="W86">
        <v>44.519917</v>
      </c>
      <c r="X86">
        <v>141.29683399999999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15.811458</v>
      </c>
      <c r="AF86">
        <v>8.5146029999999993</v>
      </c>
      <c r="AG86">
        <v>20.49492</v>
      </c>
      <c r="AH86">
        <v>0</v>
      </c>
      <c r="AI86">
        <v>0</v>
      </c>
      <c r="AJ86">
        <v>0</v>
      </c>
      <c r="AK86">
        <v>52.357036000000001</v>
      </c>
      <c r="AL86">
        <v>1.3379270000000001</v>
      </c>
      <c r="AM86">
        <v>0</v>
      </c>
      <c r="AN86">
        <v>0.67914399999999997</v>
      </c>
      <c r="AO86">
        <v>0</v>
      </c>
      <c r="AP86">
        <v>1.352031</v>
      </c>
      <c r="AQ86">
        <v>41.709465000000002</v>
      </c>
      <c r="AR86">
        <v>23.304335999999999</v>
      </c>
      <c r="AS86">
        <v>4.5175179999999999</v>
      </c>
      <c r="AT86">
        <v>14.3925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2321.8902220000004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569.57359199999996</v>
      </c>
      <c r="L87">
        <v>417.79028799999998</v>
      </c>
      <c r="M87">
        <v>88.274000000000001</v>
      </c>
      <c r="N87">
        <v>56.66807</v>
      </c>
      <c r="O87">
        <v>118.657167</v>
      </c>
      <c r="P87">
        <v>112.621312</v>
      </c>
      <c r="Q87">
        <v>9.1517110000000006</v>
      </c>
      <c r="R87">
        <v>28.418182999999999</v>
      </c>
      <c r="S87">
        <v>17.837585000000001</v>
      </c>
      <c r="T87">
        <v>0</v>
      </c>
      <c r="U87">
        <v>401.80981500000001</v>
      </c>
      <c r="V87">
        <v>10.654864</v>
      </c>
      <c r="W87">
        <v>44.519917</v>
      </c>
      <c r="X87">
        <v>141.29683399999999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15.811458</v>
      </c>
      <c r="AF87">
        <v>8.5146029999999993</v>
      </c>
      <c r="AG87">
        <v>20.49492</v>
      </c>
      <c r="AH87">
        <v>0</v>
      </c>
      <c r="AI87">
        <v>0</v>
      </c>
      <c r="AJ87">
        <v>0</v>
      </c>
      <c r="AK87">
        <v>52.357036000000001</v>
      </c>
      <c r="AL87">
        <v>1.3379270000000001</v>
      </c>
      <c r="AM87">
        <v>0</v>
      </c>
      <c r="AN87">
        <v>0.67914399999999997</v>
      </c>
      <c r="AO87">
        <v>0</v>
      </c>
      <c r="AP87">
        <v>1.352031</v>
      </c>
      <c r="AQ87">
        <v>27.80631</v>
      </c>
      <c r="AR87">
        <v>4.7667960000000003</v>
      </c>
      <c r="AS87">
        <v>4.5175179999999999</v>
      </c>
      <c r="AT87">
        <v>14.3925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2169.3035809999997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569.57359199999996</v>
      </c>
      <c r="L88">
        <v>348.70628799999997</v>
      </c>
      <c r="M88">
        <v>88.274000000000001</v>
      </c>
      <c r="N88">
        <v>56.66807</v>
      </c>
      <c r="O88">
        <v>118.657167</v>
      </c>
      <c r="P88">
        <v>112.621312</v>
      </c>
      <c r="Q88">
        <v>9.1517110000000006</v>
      </c>
      <c r="R88">
        <v>35.139767999999997</v>
      </c>
      <c r="S88">
        <v>17.837585000000001</v>
      </c>
      <c r="T88">
        <v>0</v>
      </c>
      <c r="U88">
        <v>401.80981500000001</v>
      </c>
      <c r="V88">
        <v>14.838284</v>
      </c>
      <c r="W88">
        <v>38.969517000000003</v>
      </c>
      <c r="X88">
        <v>141.29683399999999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15.811458</v>
      </c>
      <c r="AF88">
        <v>8.5146029999999993</v>
      </c>
      <c r="AG88">
        <v>20.49492</v>
      </c>
      <c r="AH88">
        <v>0</v>
      </c>
      <c r="AI88">
        <v>0</v>
      </c>
      <c r="AJ88">
        <v>0</v>
      </c>
      <c r="AK88">
        <v>52.357036000000001</v>
      </c>
      <c r="AL88">
        <v>1.3379270000000001</v>
      </c>
      <c r="AM88">
        <v>0</v>
      </c>
      <c r="AN88">
        <v>0.67914399999999997</v>
      </c>
      <c r="AO88">
        <v>0</v>
      </c>
      <c r="AP88">
        <v>1.352031</v>
      </c>
      <c r="AQ88">
        <v>27.80631</v>
      </c>
      <c r="AR88">
        <v>3.177864</v>
      </c>
      <c r="AS88">
        <v>4.5175179999999999</v>
      </c>
      <c r="AT88">
        <v>14.3925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2103.9852540000002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569.57359199999996</v>
      </c>
      <c r="L89">
        <v>348.70628799999997</v>
      </c>
      <c r="M89">
        <v>88.274000000000001</v>
      </c>
      <c r="N89">
        <v>56.66807</v>
      </c>
      <c r="O89">
        <v>118.657167</v>
      </c>
      <c r="P89">
        <v>112.621312</v>
      </c>
      <c r="Q89">
        <v>9.1517110000000006</v>
      </c>
      <c r="R89">
        <v>35.139767999999997</v>
      </c>
      <c r="S89">
        <v>17.837585000000001</v>
      </c>
      <c r="T89">
        <v>0</v>
      </c>
      <c r="U89">
        <v>401.80981500000001</v>
      </c>
      <c r="V89">
        <v>14.838284</v>
      </c>
      <c r="W89">
        <v>38.969517000000003</v>
      </c>
      <c r="X89">
        <v>141.29683399999999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15.811458</v>
      </c>
      <c r="AF89">
        <v>8.5146029999999993</v>
      </c>
      <c r="AG89">
        <v>20.49492</v>
      </c>
      <c r="AH89">
        <v>0</v>
      </c>
      <c r="AI89">
        <v>0</v>
      </c>
      <c r="AJ89">
        <v>0</v>
      </c>
      <c r="AK89">
        <v>52.357036000000001</v>
      </c>
      <c r="AL89">
        <v>1.3379270000000001</v>
      </c>
      <c r="AM89">
        <v>0</v>
      </c>
      <c r="AN89">
        <v>0.67914399999999997</v>
      </c>
      <c r="AO89">
        <v>0</v>
      </c>
      <c r="AP89">
        <v>1.352031</v>
      </c>
      <c r="AQ89">
        <v>27.80631</v>
      </c>
      <c r="AR89">
        <v>4.237152</v>
      </c>
      <c r="AS89">
        <v>4.5175179999999999</v>
      </c>
      <c r="AT89">
        <v>14.3925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2105.0445420000001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569.57359199999996</v>
      </c>
      <c r="L90">
        <v>348.70628799999997</v>
      </c>
      <c r="M90">
        <v>88.274000000000001</v>
      </c>
      <c r="N90">
        <v>56.66807</v>
      </c>
      <c r="O90">
        <v>118.657167</v>
      </c>
      <c r="P90">
        <v>112.621312</v>
      </c>
      <c r="Q90">
        <v>9.1517110000000006</v>
      </c>
      <c r="R90">
        <v>35.139767999999997</v>
      </c>
      <c r="S90">
        <v>17.837585000000001</v>
      </c>
      <c r="T90">
        <v>0</v>
      </c>
      <c r="U90">
        <v>401.80981500000001</v>
      </c>
      <c r="V90">
        <v>14.838284</v>
      </c>
      <c r="W90">
        <v>38.969517000000003</v>
      </c>
      <c r="X90">
        <v>141.29683399999999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15.811458</v>
      </c>
      <c r="AF90">
        <v>8.5146029999999993</v>
      </c>
      <c r="AG90">
        <v>20.49492</v>
      </c>
      <c r="AH90">
        <v>0</v>
      </c>
      <c r="AI90">
        <v>0</v>
      </c>
      <c r="AJ90">
        <v>0</v>
      </c>
      <c r="AK90">
        <v>52.357036000000001</v>
      </c>
      <c r="AL90">
        <v>1.3379270000000001</v>
      </c>
      <c r="AM90">
        <v>0</v>
      </c>
      <c r="AN90">
        <v>0.67914399999999997</v>
      </c>
      <c r="AO90">
        <v>0</v>
      </c>
      <c r="AP90">
        <v>1.352031</v>
      </c>
      <c r="AQ90">
        <v>13.903155</v>
      </c>
      <c r="AR90">
        <v>4.237152</v>
      </c>
      <c r="AS90">
        <v>4.5175179999999999</v>
      </c>
      <c r="AT90">
        <v>14.3925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2091.1413870000001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569.57359199999996</v>
      </c>
      <c r="L91">
        <v>348.70628799999997</v>
      </c>
      <c r="M91">
        <v>88.274000000000001</v>
      </c>
      <c r="N91">
        <v>56.66807</v>
      </c>
      <c r="O91">
        <v>118.657167</v>
      </c>
      <c r="P91">
        <v>112.621312</v>
      </c>
      <c r="Q91">
        <v>9.1517110000000006</v>
      </c>
      <c r="R91">
        <v>28.64592</v>
      </c>
      <c r="S91">
        <v>17.837585000000001</v>
      </c>
      <c r="T91">
        <v>0</v>
      </c>
      <c r="U91">
        <v>401.80981500000001</v>
      </c>
      <c r="V91">
        <v>10.654864</v>
      </c>
      <c r="W91">
        <v>38.969517000000003</v>
      </c>
      <c r="X91">
        <v>122.615273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15.811458</v>
      </c>
      <c r="AF91">
        <v>8.5146029999999993</v>
      </c>
      <c r="AG91">
        <v>20.49492</v>
      </c>
      <c r="AH91">
        <v>0</v>
      </c>
      <c r="AI91">
        <v>0</v>
      </c>
      <c r="AJ91">
        <v>0</v>
      </c>
      <c r="AK91">
        <v>52.357036000000001</v>
      </c>
      <c r="AL91">
        <v>1.3379270000000001</v>
      </c>
      <c r="AM91">
        <v>0</v>
      </c>
      <c r="AN91">
        <v>0.67914399999999997</v>
      </c>
      <c r="AO91">
        <v>0</v>
      </c>
      <c r="AP91">
        <v>1.352031</v>
      </c>
      <c r="AQ91">
        <v>13.903155</v>
      </c>
      <c r="AR91">
        <v>3.177864</v>
      </c>
      <c r="AS91">
        <v>4.5175179999999999</v>
      </c>
      <c r="AT91">
        <v>14.3925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2060.72327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569.57359199999996</v>
      </c>
      <c r="L92">
        <v>348.70628799999997</v>
      </c>
      <c r="M92">
        <v>88.274000000000001</v>
      </c>
      <c r="N92">
        <v>56.66807</v>
      </c>
      <c r="O92">
        <v>118.657167</v>
      </c>
      <c r="P92">
        <v>112.621312</v>
      </c>
      <c r="Q92">
        <v>9.1517110000000006</v>
      </c>
      <c r="R92">
        <v>28.418182999999999</v>
      </c>
      <c r="S92">
        <v>17.837585000000001</v>
      </c>
      <c r="T92">
        <v>0</v>
      </c>
      <c r="U92">
        <v>401.80981500000001</v>
      </c>
      <c r="V92">
        <v>10.654864</v>
      </c>
      <c r="W92">
        <v>38.969517000000003</v>
      </c>
      <c r="X92">
        <v>122.615273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8.5146029999999993</v>
      </c>
      <c r="AG92">
        <v>20.49492</v>
      </c>
      <c r="AH92">
        <v>0</v>
      </c>
      <c r="AI92">
        <v>0</v>
      </c>
      <c r="AJ92">
        <v>0</v>
      </c>
      <c r="AK92">
        <v>52.357036000000001</v>
      </c>
      <c r="AL92">
        <v>1.3379270000000001</v>
      </c>
      <c r="AM92">
        <v>0</v>
      </c>
      <c r="AN92">
        <v>0.67914399999999997</v>
      </c>
      <c r="AO92">
        <v>0</v>
      </c>
      <c r="AP92">
        <v>1.352031</v>
      </c>
      <c r="AQ92">
        <v>13.903155</v>
      </c>
      <c r="AR92">
        <v>3.177864</v>
      </c>
      <c r="AS92">
        <v>4.5175179999999999</v>
      </c>
      <c r="AT92">
        <v>14.3925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2044.6840750000003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569.57359199999996</v>
      </c>
      <c r="L93">
        <v>348.70628799999997</v>
      </c>
      <c r="M93">
        <v>88.274000000000001</v>
      </c>
      <c r="N93">
        <v>56.66807</v>
      </c>
      <c r="O93">
        <v>118.657167</v>
      </c>
      <c r="P93">
        <v>112.621312</v>
      </c>
      <c r="Q93">
        <v>9.1517110000000006</v>
      </c>
      <c r="R93">
        <v>28.418182999999999</v>
      </c>
      <c r="S93">
        <v>17.837585000000001</v>
      </c>
      <c r="T93">
        <v>0</v>
      </c>
      <c r="U93">
        <v>401.80981500000001</v>
      </c>
      <c r="V93">
        <v>10.654864</v>
      </c>
      <c r="W93">
        <v>38.969517000000003</v>
      </c>
      <c r="X93">
        <v>122.615273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8.5146029999999993</v>
      </c>
      <c r="AG93">
        <v>20.49492</v>
      </c>
      <c r="AH93">
        <v>0</v>
      </c>
      <c r="AI93">
        <v>0</v>
      </c>
      <c r="AJ93">
        <v>0</v>
      </c>
      <c r="AK93">
        <v>52.357036000000001</v>
      </c>
      <c r="AL93">
        <v>1.3379270000000001</v>
      </c>
      <c r="AM93">
        <v>0</v>
      </c>
      <c r="AN93">
        <v>0.67914399999999997</v>
      </c>
      <c r="AO93">
        <v>0</v>
      </c>
      <c r="AP93">
        <v>1.352031</v>
      </c>
      <c r="AQ93">
        <v>0</v>
      </c>
      <c r="AR93">
        <v>3.177864</v>
      </c>
      <c r="AS93">
        <v>4.5175179999999999</v>
      </c>
      <c r="AT93">
        <v>14.3925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2030.7809200000004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569.57359199999996</v>
      </c>
      <c r="L94">
        <v>348.70628799999997</v>
      </c>
      <c r="M94">
        <v>88.274000000000001</v>
      </c>
      <c r="N94">
        <v>56.66807</v>
      </c>
      <c r="O94">
        <v>118.657167</v>
      </c>
      <c r="P94">
        <v>112.621312</v>
      </c>
      <c r="Q94">
        <v>9.1517110000000006</v>
      </c>
      <c r="R94">
        <v>28.418182999999999</v>
      </c>
      <c r="S94">
        <v>17.837585000000001</v>
      </c>
      <c r="T94">
        <v>0</v>
      </c>
      <c r="U94">
        <v>401.80981500000001</v>
      </c>
      <c r="V94">
        <v>10.654864</v>
      </c>
      <c r="W94">
        <v>38.969517000000003</v>
      </c>
      <c r="X94">
        <v>122.615273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8.5146029999999993</v>
      </c>
      <c r="AG94">
        <v>20.49492</v>
      </c>
      <c r="AH94">
        <v>0</v>
      </c>
      <c r="AI94">
        <v>0</v>
      </c>
      <c r="AJ94">
        <v>0</v>
      </c>
      <c r="AK94">
        <v>52.357036000000001</v>
      </c>
      <c r="AL94">
        <v>1.3379270000000001</v>
      </c>
      <c r="AM94">
        <v>0</v>
      </c>
      <c r="AN94">
        <v>0.67914399999999997</v>
      </c>
      <c r="AO94">
        <v>0</v>
      </c>
      <c r="AP94">
        <v>1.352031</v>
      </c>
      <c r="AQ94">
        <v>0</v>
      </c>
      <c r="AR94">
        <v>3.177864</v>
      </c>
      <c r="AS94">
        <v>4.5175179999999999</v>
      </c>
      <c r="AT94">
        <v>14.3925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2030.7809200000004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512.37300000000005</v>
      </c>
      <c r="L95">
        <v>348.70628799999997</v>
      </c>
      <c r="M95">
        <v>88.274000000000001</v>
      </c>
      <c r="N95">
        <v>56.66807</v>
      </c>
      <c r="O95">
        <v>118.657167</v>
      </c>
      <c r="P95">
        <v>112.621312</v>
      </c>
      <c r="Q95">
        <v>9.1517110000000006</v>
      </c>
      <c r="R95">
        <v>28.418182999999999</v>
      </c>
      <c r="S95">
        <v>17.837585000000001</v>
      </c>
      <c r="T95">
        <v>0</v>
      </c>
      <c r="U95">
        <v>401.80981500000001</v>
      </c>
      <c r="V95">
        <v>10.654864</v>
      </c>
      <c r="W95">
        <v>38.969517000000003</v>
      </c>
      <c r="X95">
        <v>122.615273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8.5146029999999993</v>
      </c>
      <c r="AG95">
        <v>20.49492</v>
      </c>
      <c r="AH95">
        <v>0</v>
      </c>
      <c r="AI95">
        <v>0</v>
      </c>
      <c r="AJ95">
        <v>0</v>
      </c>
      <c r="AK95">
        <v>52.357036000000001</v>
      </c>
      <c r="AL95">
        <v>1.3379270000000001</v>
      </c>
      <c r="AM95">
        <v>0</v>
      </c>
      <c r="AN95">
        <v>0.67914399999999997</v>
      </c>
      <c r="AO95">
        <v>0</v>
      </c>
      <c r="AP95">
        <v>1.352031</v>
      </c>
      <c r="AQ95">
        <v>0</v>
      </c>
      <c r="AR95">
        <v>6.355728</v>
      </c>
      <c r="AS95">
        <v>4.5175179999999999</v>
      </c>
      <c r="AT95">
        <v>14.3925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1976.7581920000002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453.84350000000001</v>
      </c>
      <c r="L96">
        <v>348.70628799999997</v>
      </c>
      <c r="M96">
        <v>88.274000000000001</v>
      </c>
      <c r="N96">
        <v>56.66807</v>
      </c>
      <c r="O96">
        <v>118.657167</v>
      </c>
      <c r="P96">
        <v>112.621312</v>
      </c>
      <c r="Q96">
        <v>9.1517110000000006</v>
      </c>
      <c r="R96">
        <v>28.418182999999999</v>
      </c>
      <c r="S96">
        <v>17.837585000000001</v>
      </c>
      <c r="T96">
        <v>0</v>
      </c>
      <c r="U96">
        <v>401.80981500000001</v>
      </c>
      <c r="V96">
        <v>10.654864</v>
      </c>
      <c r="W96">
        <v>38.969517000000003</v>
      </c>
      <c r="X96">
        <v>122.615273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8.5146029999999993</v>
      </c>
      <c r="AG96">
        <v>20.49492</v>
      </c>
      <c r="AH96">
        <v>0</v>
      </c>
      <c r="AI96">
        <v>0</v>
      </c>
      <c r="AJ96">
        <v>0</v>
      </c>
      <c r="AK96">
        <v>52.357036000000001</v>
      </c>
      <c r="AL96">
        <v>6.6896339999999999</v>
      </c>
      <c r="AM96">
        <v>0</v>
      </c>
      <c r="AN96">
        <v>0.67914399999999997</v>
      </c>
      <c r="AO96">
        <v>0</v>
      </c>
      <c r="AP96">
        <v>1.352031</v>
      </c>
      <c r="AQ96">
        <v>0</v>
      </c>
      <c r="AR96">
        <v>6.355728</v>
      </c>
      <c r="AS96">
        <v>4.5175179999999999</v>
      </c>
      <c r="AT96">
        <v>14.3925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1923.5803990000006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397.233</v>
      </c>
      <c r="L97">
        <v>348.70628799999997</v>
      </c>
      <c r="M97">
        <v>88.274000000000001</v>
      </c>
      <c r="N97">
        <v>56.66807</v>
      </c>
      <c r="O97">
        <v>118.657167</v>
      </c>
      <c r="P97">
        <v>112.621312</v>
      </c>
      <c r="Q97">
        <v>9.1517110000000006</v>
      </c>
      <c r="R97">
        <v>28.418182999999999</v>
      </c>
      <c r="S97">
        <v>17.837585000000001</v>
      </c>
      <c r="T97">
        <v>0</v>
      </c>
      <c r="U97">
        <v>401.80981500000001</v>
      </c>
      <c r="V97">
        <v>10.654864</v>
      </c>
      <c r="W97">
        <v>38.969517000000003</v>
      </c>
      <c r="X97">
        <v>122.615273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8.5146029999999993</v>
      </c>
      <c r="AG97">
        <v>20.49492</v>
      </c>
      <c r="AH97">
        <v>0</v>
      </c>
      <c r="AI97">
        <v>0</v>
      </c>
      <c r="AJ97">
        <v>0</v>
      </c>
      <c r="AK97">
        <v>52.357036000000001</v>
      </c>
      <c r="AL97">
        <v>53.517071999999999</v>
      </c>
      <c r="AM97">
        <v>0</v>
      </c>
      <c r="AN97">
        <v>0.67914399999999997</v>
      </c>
      <c r="AO97">
        <v>0</v>
      </c>
      <c r="AP97">
        <v>1.352031</v>
      </c>
      <c r="AQ97">
        <v>0</v>
      </c>
      <c r="AR97">
        <v>8.4743040000000001</v>
      </c>
      <c r="AS97">
        <v>4.5175179999999999</v>
      </c>
      <c r="AT97">
        <v>14.3925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1915.9159130000005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339.66300000000001</v>
      </c>
      <c r="L98">
        <v>348.70628799999997</v>
      </c>
      <c r="M98">
        <v>88.274000000000001</v>
      </c>
      <c r="N98">
        <v>56.66807</v>
      </c>
      <c r="O98">
        <v>118.657167</v>
      </c>
      <c r="P98">
        <v>112.621312</v>
      </c>
      <c r="Q98">
        <v>9.1517110000000006</v>
      </c>
      <c r="R98">
        <v>28.418182999999999</v>
      </c>
      <c r="S98">
        <v>17.837585000000001</v>
      </c>
      <c r="T98">
        <v>0</v>
      </c>
      <c r="U98">
        <v>401.80981500000001</v>
      </c>
      <c r="V98">
        <v>10.654864</v>
      </c>
      <c r="W98">
        <v>38.969517000000003</v>
      </c>
      <c r="X98">
        <v>122.615273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8.5146029999999993</v>
      </c>
      <c r="AG98">
        <v>20.49492</v>
      </c>
      <c r="AH98">
        <v>0</v>
      </c>
      <c r="AI98">
        <v>0</v>
      </c>
      <c r="AJ98">
        <v>0</v>
      </c>
      <c r="AK98">
        <v>52.357036000000001</v>
      </c>
      <c r="AL98">
        <v>53.517071999999999</v>
      </c>
      <c r="AM98">
        <v>0</v>
      </c>
      <c r="AN98">
        <v>0.67914399999999997</v>
      </c>
      <c r="AO98">
        <v>0</v>
      </c>
      <c r="AP98">
        <v>1.352031</v>
      </c>
      <c r="AQ98">
        <v>0</v>
      </c>
      <c r="AR98">
        <v>10.592879999999999</v>
      </c>
      <c r="AS98">
        <v>4.5175179999999999</v>
      </c>
      <c r="AT98">
        <v>14.3925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1860.4644890000002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11.750989608000001</v>
      </c>
      <c r="L99">
        <f t="shared" si="2"/>
        <v>10.94608548575</v>
      </c>
      <c r="M99">
        <f t="shared" si="2"/>
        <v>2.1185760000000022</v>
      </c>
      <c r="N99">
        <f t="shared" si="2"/>
        <v>1.3600336799999995</v>
      </c>
      <c r="O99">
        <f t="shared" si="2"/>
        <v>2.847772007999998</v>
      </c>
      <c r="P99">
        <f t="shared" si="2"/>
        <v>2.7029105957499988</v>
      </c>
      <c r="Q99">
        <f t="shared" si="2"/>
        <v>0.22041140900000011</v>
      </c>
      <c r="R99">
        <f t="shared" si="2"/>
        <v>0.78723766449999899</v>
      </c>
      <c r="S99">
        <f t="shared" si="2"/>
        <v>0.48257883974999977</v>
      </c>
      <c r="T99">
        <f t="shared" si="2"/>
        <v>0</v>
      </c>
      <c r="U99">
        <f t="shared" si="2"/>
        <v>9.6434355600000092</v>
      </c>
      <c r="V99">
        <f t="shared" si="2"/>
        <v>0.33823596650000054</v>
      </c>
      <c r="W99">
        <f t="shared" si="2"/>
        <v>0.87989800275000074</v>
      </c>
      <c r="X99">
        <f t="shared" si="2"/>
        <v>2.824227443499999</v>
      </c>
      <c r="Y99">
        <f t="shared" si="2"/>
        <v>0</v>
      </c>
      <c r="Z99">
        <f t="shared" si="2"/>
        <v>4.4324677999999999E-2</v>
      </c>
      <c r="AA99">
        <f t="shared" si="2"/>
        <v>8.0942805749999985E-2</v>
      </c>
      <c r="AB99">
        <f t="shared" si="2"/>
        <v>0.11220785499999997</v>
      </c>
      <c r="AC99">
        <f t="shared" si="2"/>
        <v>0</v>
      </c>
      <c r="AD99">
        <f t="shared" si="2"/>
        <v>8.6125958000000016E-2</v>
      </c>
      <c r="AE99">
        <f t="shared" si="2"/>
        <v>0.30041770849999988</v>
      </c>
      <c r="AF99">
        <f t="shared" si="2"/>
        <v>0.26395269299999985</v>
      </c>
      <c r="AG99">
        <f t="shared" si="2"/>
        <v>0.49187808000000094</v>
      </c>
      <c r="AH99">
        <f t="shared" si="2"/>
        <v>0.53610143475000016</v>
      </c>
      <c r="AI99">
        <f t="shared" si="2"/>
        <v>0</v>
      </c>
      <c r="AJ99">
        <f t="shared" si="2"/>
        <v>0</v>
      </c>
      <c r="AK99">
        <f t="shared" si="2"/>
        <v>1.2565688640000008</v>
      </c>
      <c r="AL99">
        <f t="shared" si="2"/>
        <v>0.19700972499999989</v>
      </c>
      <c r="AM99">
        <f t="shared" si="2"/>
        <v>4.7304314249999993E-2</v>
      </c>
      <c r="AN99">
        <f t="shared" si="2"/>
        <v>1.6299456000000014E-2</v>
      </c>
      <c r="AO99">
        <f t="shared" si="2"/>
        <v>0</v>
      </c>
      <c r="AP99">
        <f t="shared" si="2"/>
        <v>2.6548979499999986E-2</v>
      </c>
      <c r="AQ99">
        <f t="shared" si="2"/>
        <v>0.47299439749999972</v>
      </c>
      <c r="AR99">
        <f t="shared" si="2"/>
        <v>0.14064696375000002</v>
      </c>
      <c r="AS99">
        <f t="shared" si="2"/>
        <v>0.12287648849999991</v>
      </c>
      <c r="AT99">
        <f t="shared" si="2"/>
        <v>0.34482990749999987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51.443422572500012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148.09</v>
      </c>
      <c r="C3" s="34">
        <v>31.66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69.95</v>
      </c>
      <c r="N3">
        <v>148.41999999999999</v>
      </c>
      <c r="O3">
        <v>51.1</v>
      </c>
      <c r="P3">
        <v>0.73</v>
      </c>
      <c r="Q3">
        <v>15.33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1.43</v>
      </c>
      <c r="X3">
        <v>17.5</v>
      </c>
      <c r="Y3">
        <v>5.84</v>
      </c>
      <c r="Z3">
        <v>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15</v>
      </c>
      <c r="AI3">
        <v>15</v>
      </c>
      <c r="AJ3">
        <v>23.03</v>
      </c>
      <c r="AK3">
        <v>0</v>
      </c>
      <c r="AL3">
        <v>0</v>
      </c>
    </row>
    <row r="4" spans="1:38">
      <c r="A4" t="s">
        <v>46</v>
      </c>
      <c r="B4" s="34">
        <v>148.09</v>
      </c>
      <c r="C4" s="34">
        <v>31.66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69.95</v>
      </c>
      <c r="N4">
        <v>148.41999999999999</v>
      </c>
      <c r="O4">
        <v>51.1</v>
      </c>
      <c r="P4">
        <v>0.73</v>
      </c>
      <c r="Q4">
        <v>14.47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1.43</v>
      </c>
      <c r="X4">
        <v>17.5</v>
      </c>
      <c r="Y4">
        <v>5.84</v>
      </c>
      <c r="Z4">
        <v>5.83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15</v>
      </c>
      <c r="AI4">
        <v>15</v>
      </c>
      <c r="AJ4">
        <v>23.03</v>
      </c>
      <c r="AK4">
        <v>0</v>
      </c>
      <c r="AL4">
        <v>0</v>
      </c>
    </row>
    <row r="5" spans="1:38">
      <c r="A5" t="s">
        <v>47</v>
      </c>
      <c r="B5" s="34">
        <v>95.95</v>
      </c>
      <c r="C5" s="34">
        <v>31.66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69.95</v>
      </c>
      <c r="N5">
        <v>148.41999999999999</v>
      </c>
      <c r="O5">
        <v>51.1</v>
      </c>
      <c r="P5">
        <v>0.73</v>
      </c>
      <c r="Q5">
        <v>13.85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1.43</v>
      </c>
      <c r="X5">
        <v>17.5</v>
      </c>
      <c r="Y5">
        <v>5.84</v>
      </c>
      <c r="Z5">
        <v>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15</v>
      </c>
      <c r="AI5">
        <v>15</v>
      </c>
      <c r="AJ5">
        <v>23.03</v>
      </c>
      <c r="AK5">
        <v>0</v>
      </c>
      <c r="AL5">
        <v>0</v>
      </c>
    </row>
    <row r="6" spans="1:38">
      <c r="A6" t="s">
        <v>48</v>
      </c>
      <c r="B6" s="34">
        <v>95.95</v>
      </c>
      <c r="C6" s="34">
        <v>31.66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69.95</v>
      </c>
      <c r="N6">
        <v>148.41999999999999</v>
      </c>
      <c r="O6">
        <v>51.1</v>
      </c>
      <c r="P6">
        <v>0.73</v>
      </c>
      <c r="Q6">
        <v>13.34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1.43</v>
      </c>
      <c r="X6">
        <v>17.5</v>
      </c>
      <c r="Y6">
        <v>5.84</v>
      </c>
      <c r="Z6">
        <v>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15</v>
      </c>
      <c r="AI6">
        <v>15</v>
      </c>
      <c r="AJ6">
        <v>23.03</v>
      </c>
      <c r="AK6">
        <v>0</v>
      </c>
      <c r="AL6">
        <v>0</v>
      </c>
    </row>
    <row r="7" spans="1:38">
      <c r="A7" t="s">
        <v>49</v>
      </c>
      <c r="B7" s="34">
        <v>95.95</v>
      </c>
      <c r="C7" s="34">
        <v>31.66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69.95</v>
      </c>
      <c r="N7">
        <v>148.41999999999999</v>
      </c>
      <c r="O7">
        <v>51.1</v>
      </c>
      <c r="P7">
        <v>0.73</v>
      </c>
      <c r="Q7">
        <v>11.94</v>
      </c>
      <c r="R7" s="93">
        <v>0</v>
      </c>
      <c r="S7" s="93">
        <v>0</v>
      </c>
      <c r="T7" s="93">
        <v>0</v>
      </c>
      <c r="U7">
        <v>0.99</v>
      </c>
      <c r="V7">
        <v>0</v>
      </c>
      <c r="W7">
        <v>1.43</v>
      </c>
      <c r="X7">
        <v>17.5</v>
      </c>
      <c r="Y7">
        <v>5.84</v>
      </c>
      <c r="Z7">
        <v>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15</v>
      </c>
      <c r="AI7">
        <v>15</v>
      </c>
      <c r="AJ7">
        <v>23.03</v>
      </c>
      <c r="AK7">
        <v>0</v>
      </c>
      <c r="AL7">
        <v>0</v>
      </c>
    </row>
    <row r="8" spans="1:38">
      <c r="A8" t="s">
        <v>50</v>
      </c>
      <c r="B8" s="34">
        <v>95.95</v>
      </c>
      <c r="C8" s="34">
        <v>31.66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69.95</v>
      </c>
      <c r="N8">
        <v>148.41999999999999</v>
      </c>
      <c r="O8">
        <v>51.1</v>
      </c>
      <c r="P8">
        <v>0.73</v>
      </c>
      <c r="Q8">
        <v>10.65</v>
      </c>
      <c r="R8" s="93">
        <v>0</v>
      </c>
      <c r="S8" s="93">
        <v>0</v>
      </c>
      <c r="T8" s="93">
        <v>0</v>
      </c>
      <c r="U8">
        <v>0.99</v>
      </c>
      <c r="V8">
        <v>0</v>
      </c>
      <c r="W8">
        <v>1.43</v>
      </c>
      <c r="X8">
        <v>17.5</v>
      </c>
      <c r="Y8">
        <v>5.84</v>
      </c>
      <c r="Z8">
        <v>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</v>
      </c>
      <c r="AH8">
        <v>15</v>
      </c>
      <c r="AI8">
        <v>15</v>
      </c>
      <c r="AJ8">
        <v>23.03</v>
      </c>
      <c r="AK8">
        <v>0</v>
      </c>
      <c r="AL8">
        <v>0</v>
      </c>
    </row>
    <row r="9" spans="1:38">
      <c r="A9" t="s">
        <v>51</v>
      </c>
      <c r="B9" s="34">
        <v>95.95</v>
      </c>
      <c r="C9" s="34">
        <v>31.66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69.95</v>
      </c>
      <c r="N9">
        <v>148.41999999999999</v>
      </c>
      <c r="O9">
        <v>51.1</v>
      </c>
      <c r="P9">
        <v>0.73</v>
      </c>
      <c r="Q9">
        <v>15.07</v>
      </c>
      <c r="R9" s="93">
        <v>0</v>
      </c>
      <c r="S9" s="93">
        <v>0</v>
      </c>
      <c r="T9" s="93">
        <v>0</v>
      </c>
      <c r="U9">
        <v>0.99</v>
      </c>
      <c r="V9">
        <v>0</v>
      </c>
      <c r="W9">
        <v>1.43</v>
      </c>
      <c r="X9">
        <v>17.5</v>
      </c>
      <c r="Y9">
        <v>5.84</v>
      </c>
      <c r="Z9">
        <v>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15</v>
      </c>
      <c r="AI9">
        <v>15</v>
      </c>
      <c r="AJ9">
        <v>23.03</v>
      </c>
      <c r="AK9">
        <v>0</v>
      </c>
      <c r="AL9">
        <v>0</v>
      </c>
    </row>
    <row r="10" spans="1:38">
      <c r="A10" t="s">
        <v>52</v>
      </c>
      <c r="B10" s="34">
        <v>95.95</v>
      </c>
      <c r="C10" s="34">
        <v>31.66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69.95</v>
      </c>
      <c r="N10">
        <v>148.41999999999999</v>
      </c>
      <c r="O10">
        <v>51.1</v>
      </c>
      <c r="P10">
        <v>0.73</v>
      </c>
      <c r="Q10">
        <v>14.73</v>
      </c>
      <c r="R10" s="93">
        <v>0</v>
      </c>
      <c r="S10" s="93">
        <v>0</v>
      </c>
      <c r="T10" s="93">
        <v>0</v>
      </c>
      <c r="U10">
        <v>0.99</v>
      </c>
      <c r="V10">
        <v>0</v>
      </c>
      <c r="W10">
        <v>1.43</v>
      </c>
      <c r="X10">
        <v>17.5</v>
      </c>
      <c r="Y10">
        <v>5.84</v>
      </c>
      <c r="Z10">
        <v>5.83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15</v>
      </c>
      <c r="AI10">
        <v>15</v>
      </c>
      <c r="AJ10">
        <v>23.03</v>
      </c>
      <c r="AK10">
        <v>0</v>
      </c>
      <c r="AL10">
        <v>0</v>
      </c>
    </row>
    <row r="11" spans="1:38">
      <c r="A11" t="s">
        <v>53</v>
      </c>
      <c r="B11" s="34">
        <v>95.95</v>
      </c>
      <c r="C11" s="34">
        <v>31.66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69.95</v>
      </c>
      <c r="N11">
        <v>148.41999999999999</v>
      </c>
      <c r="O11">
        <v>51.1</v>
      </c>
      <c r="P11">
        <v>0.73</v>
      </c>
      <c r="Q11">
        <v>14.27</v>
      </c>
      <c r="R11" s="93">
        <v>0</v>
      </c>
      <c r="S11" s="93">
        <v>0</v>
      </c>
      <c r="T11" s="93">
        <v>0</v>
      </c>
      <c r="U11">
        <v>0.99</v>
      </c>
      <c r="V11">
        <v>0</v>
      </c>
      <c r="W11">
        <v>1.43</v>
      </c>
      <c r="X11">
        <v>17.5</v>
      </c>
      <c r="Y11">
        <v>5.84</v>
      </c>
      <c r="Z11">
        <v>5.83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22.67</v>
      </c>
      <c r="AI11">
        <v>22.67</v>
      </c>
      <c r="AJ11">
        <v>23.03</v>
      </c>
      <c r="AK11">
        <v>0</v>
      </c>
      <c r="AL11">
        <v>0</v>
      </c>
    </row>
    <row r="12" spans="1:38">
      <c r="A12" t="s">
        <v>54</v>
      </c>
      <c r="B12" s="34">
        <v>95.95</v>
      </c>
      <c r="C12" s="34">
        <v>31.66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69.95</v>
      </c>
      <c r="N12">
        <v>148.41999999999999</v>
      </c>
      <c r="O12">
        <v>51.1</v>
      </c>
      <c r="P12">
        <v>0.73</v>
      </c>
      <c r="Q12">
        <v>13.83</v>
      </c>
      <c r="R12" s="93">
        <v>0</v>
      </c>
      <c r="S12" s="93">
        <v>0</v>
      </c>
      <c r="T12" s="93">
        <v>0</v>
      </c>
      <c r="U12">
        <v>0.99</v>
      </c>
      <c r="V12">
        <v>0</v>
      </c>
      <c r="W12">
        <v>1.43</v>
      </c>
      <c r="X12">
        <v>17.5</v>
      </c>
      <c r="Y12">
        <v>5.84</v>
      </c>
      <c r="Z12">
        <v>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22.34</v>
      </c>
      <c r="AI12">
        <v>22.34</v>
      </c>
      <c r="AJ12">
        <v>23.03</v>
      </c>
      <c r="AK12">
        <v>0</v>
      </c>
      <c r="AL12">
        <v>0</v>
      </c>
    </row>
    <row r="13" spans="1:38">
      <c r="A13" t="s">
        <v>55</v>
      </c>
      <c r="B13" s="34">
        <v>95.95</v>
      </c>
      <c r="C13" s="34">
        <v>31.66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69.95</v>
      </c>
      <c r="N13">
        <v>148.41999999999999</v>
      </c>
      <c r="O13">
        <v>51.1</v>
      </c>
      <c r="P13">
        <v>0.73</v>
      </c>
      <c r="Q13">
        <v>13.18</v>
      </c>
      <c r="R13" s="93">
        <v>0</v>
      </c>
      <c r="S13" s="93">
        <v>0</v>
      </c>
      <c r="T13" s="93">
        <v>0</v>
      </c>
      <c r="U13">
        <v>0.99</v>
      </c>
      <c r="V13">
        <v>0</v>
      </c>
      <c r="W13">
        <v>1.43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22.28</v>
      </c>
      <c r="AI13">
        <v>22.28</v>
      </c>
      <c r="AJ13">
        <v>23.03</v>
      </c>
      <c r="AK13">
        <v>0</v>
      </c>
      <c r="AL13">
        <v>0</v>
      </c>
    </row>
    <row r="14" spans="1:38">
      <c r="A14" t="s">
        <v>56</v>
      </c>
      <c r="B14" s="34">
        <v>95.95</v>
      </c>
      <c r="C14" s="34">
        <v>31.66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69.95</v>
      </c>
      <c r="N14">
        <v>148.41999999999999</v>
      </c>
      <c r="O14">
        <v>51.1</v>
      </c>
      <c r="P14">
        <v>0.73</v>
      </c>
      <c r="Q14">
        <v>12.75</v>
      </c>
      <c r="R14" s="93">
        <v>0</v>
      </c>
      <c r="S14" s="93">
        <v>0</v>
      </c>
      <c r="T14" s="93">
        <v>0</v>
      </c>
      <c r="U14">
        <v>0.99</v>
      </c>
      <c r="V14">
        <v>0</v>
      </c>
      <c r="W14">
        <v>1.43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21.95</v>
      </c>
      <c r="AI14">
        <v>21.95</v>
      </c>
      <c r="AJ14">
        <v>23.03</v>
      </c>
      <c r="AK14">
        <v>0</v>
      </c>
      <c r="AL14">
        <v>0</v>
      </c>
    </row>
    <row r="15" spans="1:38">
      <c r="A15" t="s">
        <v>57</v>
      </c>
      <c r="B15" s="34">
        <v>95.95</v>
      </c>
      <c r="C15" s="34">
        <v>31.66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69.95</v>
      </c>
      <c r="N15">
        <v>148.41999999999999</v>
      </c>
      <c r="O15">
        <v>51.1</v>
      </c>
      <c r="P15">
        <v>0.73</v>
      </c>
      <c r="Q15">
        <v>10.07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1.43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21.34</v>
      </c>
      <c r="AI15">
        <v>21.34</v>
      </c>
      <c r="AJ15">
        <v>23.99</v>
      </c>
      <c r="AK15">
        <v>0</v>
      </c>
      <c r="AL15">
        <v>0</v>
      </c>
    </row>
    <row r="16" spans="1:38">
      <c r="A16" t="s">
        <v>58</v>
      </c>
      <c r="B16" s="34">
        <v>95.95</v>
      </c>
      <c r="C16" s="34">
        <v>31.66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69.95</v>
      </c>
      <c r="N16">
        <v>148.41999999999999</v>
      </c>
      <c r="O16">
        <v>51.1</v>
      </c>
      <c r="P16">
        <v>0.73</v>
      </c>
      <c r="Q16">
        <v>9.9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1.43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21.1</v>
      </c>
      <c r="AI16">
        <v>21.1</v>
      </c>
      <c r="AJ16">
        <v>23.99</v>
      </c>
      <c r="AK16">
        <v>0</v>
      </c>
      <c r="AL16">
        <v>0</v>
      </c>
    </row>
    <row r="17" spans="1:38">
      <c r="A17" t="s">
        <v>59</v>
      </c>
      <c r="B17" s="34">
        <v>95.95</v>
      </c>
      <c r="C17" s="34">
        <v>31.66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69.95</v>
      </c>
      <c r="N17">
        <v>148.41999999999999</v>
      </c>
      <c r="O17">
        <v>51.1</v>
      </c>
      <c r="P17">
        <v>0.73</v>
      </c>
      <c r="Q17">
        <v>9.7200000000000006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1.43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20.62</v>
      </c>
      <c r="AI17">
        <v>20.62</v>
      </c>
      <c r="AJ17">
        <v>23.99</v>
      </c>
      <c r="AK17">
        <v>0</v>
      </c>
      <c r="AL17">
        <v>0</v>
      </c>
    </row>
    <row r="18" spans="1:38">
      <c r="A18" t="s">
        <v>60</v>
      </c>
      <c r="B18" s="34">
        <v>95.95</v>
      </c>
      <c r="C18" s="34">
        <v>31.66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69.95</v>
      </c>
      <c r="N18">
        <v>148.41999999999999</v>
      </c>
      <c r="O18">
        <v>51.1</v>
      </c>
      <c r="P18">
        <v>0.73</v>
      </c>
      <c r="Q18">
        <v>9.5399999999999991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1.43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19.510000000000002</v>
      </c>
      <c r="AI18">
        <v>19.510000000000002</v>
      </c>
      <c r="AJ18">
        <v>23.99</v>
      </c>
      <c r="AK18">
        <v>0</v>
      </c>
      <c r="AL18">
        <v>0</v>
      </c>
    </row>
    <row r="19" spans="1:38">
      <c r="A19" t="s">
        <v>61</v>
      </c>
      <c r="B19" s="34">
        <v>95.95</v>
      </c>
      <c r="C19" s="34">
        <v>31.66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69.95</v>
      </c>
      <c r="N19">
        <v>148.41999999999999</v>
      </c>
      <c r="O19">
        <v>51.1</v>
      </c>
      <c r="P19">
        <v>0.73</v>
      </c>
      <c r="Q19">
        <v>8.25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1.43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15</v>
      </c>
      <c r="AI19">
        <v>15</v>
      </c>
      <c r="AJ19">
        <v>23.99</v>
      </c>
      <c r="AK19">
        <v>0</v>
      </c>
      <c r="AL19">
        <v>0</v>
      </c>
    </row>
    <row r="20" spans="1:38">
      <c r="A20" t="s">
        <v>62</v>
      </c>
      <c r="B20" s="34">
        <v>95.95</v>
      </c>
      <c r="C20" s="34">
        <v>31.66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69.95</v>
      </c>
      <c r="N20">
        <v>148.41999999999999</v>
      </c>
      <c r="O20">
        <v>51.1</v>
      </c>
      <c r="P20">
        <v>0.73</v>
      </c>
      <c r="Q20">
        <v>8.27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1.43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15</v>
      </c>
      <c r="AI20">
        <v>15</v>
      </c>
      <c r="AJ20">
        <v>23.99</v>
      </c>
      <c r="AK20">
        <v>0</v>
      </c>
      <c r="AL20">
        <v>0</v>
      </c>
    </row>
    <row r="21" spans="1:38">
      <c r="A21" t="s">
        <v>63</v>
      </c>
      <c r="B21" s="34">
        <v>95.95</v>
      </c>
      <c r="C21" s="34">
        <v>31.66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69.95</v>
      </c>
      <c r="N21">
        <v>148.41999999999999</v>
      </c>
      <c r="O21">
        <v>51.1</v>
      </c>
      <c r="P21">
        <v>0.73</v>
      </c>
      <c r="Q21">
        <v>8.2200000000000006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1.43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14</v>
      </c>
      <c r="AI21">
        <v>14</v>
      </c>
      <c r="AJ21">
        <v>23.99</v>
      </c>
      <c r="AK21">
        <v>0</v>
      </c>
      <c r="AL21">
        <v>0</v>
      </c>
    </row>
    <row r="22" spans="1:38">
      <c r="A22" t="s">
        <v>64</v>
      </c>
      <c r="B22" s="34">
        <v>95.95</v>
      </c>
      <c r="C22" s="34">
        <v>31.66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65.81</v>
      </c>
      <c r="N22">
        <v>148.41999999999999</v>
      </c>
      <c r="O22">
        <v>51.1</v>
      </c>
      <c r="P22">
        <v>0.73</v>
      </c>
      <c r="Q22">
        <v>8.2899999999999991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1.43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14</v>
      </c>
      <c r="AI22">
        <v>14</v>
      </c>
      <c r="AJ22">
        <v>23.99</v>
      </c>
      <c r="AK22">
        <v>0</v>
      </c>
      <c r="AL22">
        <v>0</v>
      </c>
    </row>
    <row r="23" spans="1:38">
      <c r="A23" t="s">
        <v>65</v>
      </c>
      <c r="B23" s="34">
        <v>95.95</v>
      </c>
      <c r="C23" s="34">
        <v>31.66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65.81</v>
      </c>
      <c r="N23">
        <v>148.41999999999999</v>
      </c>
      <c r="O23">
        <v>51.1</v>
      </c>
      <c r="P23">
        <v>0.73</v>
      </c>
      <c r="Q23">
        <v>8.1199999999999992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1.43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14</v>
      </c>
      <c r="AI23">
        <v>14</v>
      </c>
      <c r="AJ23">
        <v>23.99</v>
      </c>
      <c r="AK23">
        <v>0</v>
      </c>
      <c r="AL23">
        <v>0</v>
      </c>
    </row>
    <row r="24" spans="1:38">
      <c r="A24" t="s">
        <v>66</v>
      </c>
      <c r="B24" s="34">
        <v>95.95</v>
      </c>
      <c r="C24" s="34">
        <v>31.66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65.81</v>
      </c>
      <c r="N24">
        <v>191.9</v>
      </c>
      <c r="O24">
        <v>51.1</v>
      </c>
      <c r="P24">
        <v>0.73</v>
      </c>
      <c r="Q24">
        <v>7.84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1.43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14</v>
      </c>
      <c r="AI24">
        <v>14</v>
      </c>
      <c r="AJ24">
        <v>23.99</v>
      </c>
      <c r="AK24">
        <v>0</v>
      </c>
      <c r="AL24">
        <v>0</v>
      </c>
    </row>
    <row r="25" spans="1:38">
      <c r="A25" t="s">
        <v>67</v>
      </c>
      <c r="B25" s="34">
        <v>124.74</v>
      </c>
      <c r="C25" s="34">
        <v>31.66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65.81</v>
      </c>
      <c r="N25">
        <v>230.28</v>
      </c>
      <c r="O25">
        <v>51.1</v>
      </c>
      <c r="P25">
        <v>0.73</v>
      </c>
      <c r="Q25">
        <v>7.8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1.43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14</v>
      </c>
      <c r="AI25">
        <v>14</v>
      </c>
      <c r="AJ25">
        <v>23.99</v>
      </c>
      <c r="AK25">
        <v>0</v>
      </c>
      <c r="AL25">
        <v>0</v>
      </c>
    </row>
    <row r="26" spans="1:38">
      <c r="A26" t="s">
        <v>68</v>
      </c>
      <c r="B26" s="34">
        <v>140.38999999999999</v>
      </c>
      <c r="C26" s="34">
        <v>42.83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65.81</v>
      </c>
      <c r="N26">
        <v>269.86</v>
      </c>
      <c r="O26">
        <v>51.1</v>
      </c>
      <c r="P26">
        <v>0.73</v>
      </c>
      <c r="Q26">
        <v>8.0299999999999994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1.43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14</v>
      </c>
      <c r="AI26">
        <v>14</v>
      </c>
      <c r="AJ26">
        <v>23.99</v>
      </c>
      <c r="AK26">
        <v>0</v>
      </c>
      <c r="AL26">
        <v>0</v>
      </c>
    </row>
    <row r="27" spans="1:38">
      <c r="A27" t="s">
        <v>69</v>
      </c>
      <c r="B27" s="34">
        <v>221.64</v>
      </c>
      <c r="C27" s="34">
        <v>50.54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65.81</v>
      </c>
      <c r="N27">
        <v>269.86</v>
      </c>
      <c r="O27">
        <v>57.57</v>
      </c>
      <c r="P27">
        <v>0.73</v>
      </c>
      <c r="Q27">
        <v>8.4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1.43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14</v>
      </c>
      <c r="AI27">
        <v>14</v>
      </c>
      <c r="AJ27">
        <v>23.99</v>
      </c>
      <c r="AK27">
        <v>0</v>
      </c>
      <c r="AL27">
        <v>0</v>
      </c>
    </row>
    <row r="28" spans="1:38">
      <c r="A28" t="s">
        <v>70</v>
      </c>
      <c r="B28" s="34">
        <v>205.99</v>
      </c>
      <c r="C28" s="34">
        <v>31.66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65.81</v>
      </c>
      <c r="N28">
        <v>269.86</v>
      </c>
      <c r="O28">
        <v>86.36</v>
      </c>
      <c r="P28">
        <v>0.73</v>
      </c>
      <c r="Q28">
        <v>8.5399999999999991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1.43</v>
      </c>
      <c r="X28">
        <v>30</v>
      </c>
      <c r="Y28">
        <v>10</v>
      </c>
      <c r="Z28">
        <v>10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14</v>
      </c>
      <c r="AI28">
        <v>14</v>
      </c>
      <c r="AJ28">
        <v>23.99</v>
      </c>
      <c r="AK28">
        <v>0</v>
      </c>
      <c r="AL28">
        <v>0</v>
      </c>
    </row>
    <row r="29" spans="1:38">
      <c r="A29" t="s">
        <v>71</v>
      </c>
      <c r="B29" s="34">
        <v>205.99</v>
      </c>
      <c r="C29" s="34">
        <v>55.29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84.62</v>
      </c>
      <c r="N29">
        <v>230.28</v>
      </c>
      <c r="O29">
        <v>100.5</v>
      </c>
      <c r="P29">
        <v>0.73</v>
      </c>
      <c r="Q29">
        <v>11.79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1.43</v>
      </c>
      <c r="X29">
        <v>29.01</v>
      </c>
      <c r="Y29">
        <v>9.67</v>
      </c>
      <c r="Z29">
        <v>9.67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14</v>
      </c>
      <c r="AI29">
        <v>14</v>
      </c>
      <c r="AJ29">
        <v>23.03</v>
      </c>
      <c r="AK29">
        <v>0</v>
      </c>
      <c r="AL29">
        <v>0</v>
      </c>
    </row>
    <row r="30" spans="1:38">
      <c r="A30" t="s">
        <v>72</v>
      </c>
      <c r="B30" s="34">
        <v>221.64</v>
      </c>
      <c r="C30" s="34">
        <v>79.27</v>
      </c>
      <c r="D30" s="93">
        <f t="shared" si="0"/>
        <v>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114.71</v>
      </c>
      <c r="N30">
        <v>269.86</v>
      </c>
      <c r="O30">
        <v>100.5</v>
      </c>
      <c r="P30">
        <v>0.73</v>
      </c>
      <c r="Q30">
        <v>11.59</v>
      </c>
      <c r="R30" s="93">
        <v>0</v>
      </c>
      <c r="S30" s="93">
        <v>2</v>
      </c>
      <c r="T30" s="93">
        <v>0</v>
      </c>
      <c r="U30">
        <v>0.95</v>
      </c>
      <c r="V30">
        <v>0</v>
      </c>
      <c r="W30">
        <v>1.43</v>
      </c>
      <c r="X30">
        <v>28.92</v>
      </c>
      <c r="Y30">
        <v>9.65</v>
      </c>
      <c r="Z30">
        <v>9.64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14</v>
      </c>
      <c r="AI30">
        <v>14</v>
      </c>
      <c r="AJ30">
        <v>23.03</v>
      </c>
      <c r="AK30">
        <v>0</v>
      </c>
      <c r="AL30">
        <v>0</v>
      </c>
    </row>
    <row r="31" spans="1:38">
      <c r="A31" t="s">
        <v>73</v>
      </c>
      <c r="B31" s="34">
        <v>221.64</v>
      </c>
      <c r="C31" s="34">
        <v>86.55</v>
      </c>
      <c r="D31" s="93">
        <f t="shared" si="0"/>
        <v>17.740000000000002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114.71</v>
      </c>
      <c r="N31">
        <v>269.86</v>
      </c>
      <c r="O31">
        <v>100.5</v>
      </c>
      <c r="P31">
        <v>0.73</v>
      </c>
      <c r="Q31">
        <v>11.33</v>
      </c>
      <c r="R31" s="93">
        <v>5.48</v>
      </c>
      <c r="S31" s="93">
        <v>7</v>
      </c>
      <c r="T31" s="93">
        <v>5.26</v>
      </c>
      <c r="U31">
        <v>0.95</v>
      </c>
      <c r="V31">
        <v>0.26246700000000001</v>
      </c>
      <c r="W31">
        <v>1.43</v>
      </c>
      <c r="X31">
        <v>28.42</v>
      </c>
      <c r="Y31">
        <v>9.49</v>
      </c>
      <c r="Z31">
        <v>9.4700000000000006</v>
      </c>
      <c r="AA31">
        <v>0.12</v>
      </c>
      <c r="AB31">
        <v>0.02</v>
      </c>
      <c r="AC31">
        <v>0</v>
      </c>
      <c r="AD31">
        <v>0</v>
      </c>
      <c r="AE31">
        <v>0</v>
      </c>
      <c r="AF31">
        <v>0</v>
      </c>
      <c r="AG31">
        <v>6</v>
      </c>
      <c r="AH31">
        <v>14</v>
      </c>
      <c r="AI31">
        <v>14</v>
      </c>
      <c r="AJ31">
        <v>22.07</v>
      </c>
      <c r="AK31">
        <v>0</v>
      </c>
      <c r="AL31">
        <v>0</v>
      </c>
    </row>
    <row r="32" spans="1:38">
      <c r="A32" t="s">
        <v>74</v>
      </c>
      <c r="B32" s="34">
        <v>221.64</v>
      </c>
      <c r="C32" s="34">
        <v>86.55</v>
      </c>
      <c r="D32" s="93">
        <f t="shared" si="0"/>
        <v>49.42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114.71</v>
      </c>
      <c r="N32">
        <v>269.86</v>
      </c>
      <c r="O32">
        <v>100.5</v>
      </c>
      <c r="P32">
        <v>0.73</v>
      </c>
      <c r="Q32">
        <v>11.13</v>
      </c>
      <c r="R32" s="93">
        <v>18.21</v>
      </c>
      <c r="S32" s="93">
        <v>13</v>
      </c>
      <c r="T32" s="93">
        <v>18.21</v>
      </c>
      <c r="U32">
        <v>0.95</v>
      </c>
      <c r="V32">
        <v>2.955184</v>
      </c>
      <c r="W32">
        <v>1.43</v>
      </c>
      <c r="X32">
        <v>27.76</v>
      </c>
      <c r="Y32">
        <v>9.26</v>
      </c>
      <c r="Z32">
        <v>9.25</v>
      </c>
      <c r="AA32">
        <v>1.02</v>
      </c>
      <c r="AB32">
        <v>0.2</v>
      </c>
      <c r="AC32">
        <v>0</v>
      </c>
      <c r="AD32">
        <v>0</v>
      </c>
      <c r="AE32">
        <v>1</v>
      </c>
      <c r="AF32">
        <v>0</v>
      </c>
      <c r="AG32">
        <v>6</v>
      </c>
      <c r="AH32">
        <v>14</v>
      </c>
      <c r="AI32">
        <v>14</v>
      </c>
      <c r="AJ32">
        <v>22.07</v>
      </c>
      <c r="AK32">
        <v>0</v>
      </c>
      <c r="AL32">
        <v>0</v>
      </c>
    </row>
    <row r="33" spans="1:38">
      <c r="A33" t="s">
        <v>75</v>
      </c>
      <c r="B33" s="34">
        <v>221.64</v>
      </c>
      <c r="C33" s="34">
        <v>86.55</v>
      </c>
      <c r="D33" s="93">
        <f t="shared" si="0"/>
        <v>63.599999999999994</v>
      </c>
      <c r="E33" s="34">
        <v>0</v>
      </c>
      <c r="F33" s="34"/>
      <c r="G33" s="34"/>
      <c r="H33" s="34"/>
      <c r="I33" s="34"/>
      <c r="J33" s="37">
        <v>0.06</v>
      </c>
      <c r="K33" s="37">
        <v>0.06</v>
      </c>
      <c r="L33" s="37">
        <v>0.06</v>
      </c>
      <c r="M33">
        <v>114.71</v>
      </c>
      <c r="N33">
        <v>269.86</v>
      </c>
      <c r="O33">
        <v>100.5</v>
      </c>
      <c r="P33">
        <v>0.73</v>
      </c>
      <c r="Q33">
        <v>10.85</v>
      </c>
      <c r="R33" s="93">
        <v>21.8</v>
      </c>
      <c r="S33" s="93">
        <v>20</v>
      </c>
      <c r="T33" s="93">
        <v>21.8</v>
      </c>
      <c r="U33">
        <v>0.95</v>
      </c>
      <c r="V33">
        <v>7.4365649999999999</v>
      </c>
      <c r="W33">
        <v>1.43</v>
      </c>
      <c r="X33">
        <v>27.42</v>
      </c>
      <c r="Y33">
        <v>9.15</v>
      </c>
      <c r="Z33">
        <v>9.14</v>
      </c>
      <c r="AA33">
        <v>2.54</v>
      </c>
      <c r="AB33">
        <v>0.51</v>
      </c>
      <c r="AC33">
        <v>0</v>
      </c>
      <c r="AD33">
        <v>5</v>
      </c>
      <c r="AE33">
        <v>3</v>
      </c>
      <c r="AF33">
        <v>1</v>
      </c>
      <c r="AG33">
        <v>6</v>
      </c>
      <c r="AH33">
        <v>14</v>
      </c>
      <c r="AI33">
        <v>14</v>
      </c>
      <c r="AJ33">
        <v>21.11</v>
      </c>
      <c r="AK33">
        <v>2</v>
      </c>
      <c r="AL33">
        <v>1</v>
      </c>
    </row>
    <row r="34" spans="1:38">
      <c r="A34" t="s">
        <v>76</v>
      </c>
      <c r="B34" s="34">
        <v>221.64</v>
      </c>
      <c r="C34" s="34">
        <v>86.55</v>
      </c>
      <c r="D34" s="93">
        <f t="shared" si="0"/>
        <v>66.099999999999994</v>
      </c>
      <c r="E34" s="34">
        <v>0</v>
      </c>
      <c r="F34" s="34"/>
      <c r="G34" s="34"/>
      <c r="H34" s="34"/>
      <c r="I34" s="34"/>
      <c r="J34" s="37">
        <v>0.32</v>
      </c>
      <c r="K34" s="37">
        <v>0.32</v>
      </c>
      <c r="L34" s="37">
        <v>0.32</v>
      </c>
      <c r="M34">
        <v>114.71</v>
      </c>
      <c r="N34">
        <v>269.86</v>
      </c>
      <c r="O34">
        <v>100.5</v>
      </c>
      <c r="P34">
        <v>0.73</v>
      </c>
      <c r="Q34">
        <v>11.09</v>
      </c>
      <c r="R34" s="93">
        <v>22.03</v>
      </c>
      <c r="S34" s="93">
        <v>22.04</v>
      </c>
      <c r="T34" s="93">
        <v>22.03</v>
      </c>
      <c r="U34">
        <v>0.95</v>
      </c>
      <c r="V34">
        <v>12.122087000000001</v>
      </c>
      <c r="W34">
        <v>1.43</v>
      </c>
      <c r="X34">
        <v>27.01</v>
      </c>
      <c r="Y34">
        <v>9.01</v>
      </c>
      <c r="Z34">
        <v>9</v>
      </c>
      <c r="AA34">
        <v>8.3800000000000008</v>
      </c>
      <c r="AB34">
        <v>1.67</v>
      </c>
      <c r="AC34">
        <v>0.33</v>
      </c>
      <c r="AD34">
        <v>5</v>
      </c>
      <c r="AE34">
        <v>5</v>
      </c>
      <c r="AF34">
        <v>3</v>
      </c>
      <c r="AG34">
        <v>6</v>
      </c>
      <c r="AH34">
        <v>14</v>
      </c>
      <c r="AI34">
        <v>14</v>
      </c>
      <c r="AJ34">
        <v>20.149999999999999</v>
      </c>
      <c r="AK34">
        <v>7</v>
      </c>
      <c r="AL34">
        <v>3</v>
      </c>
    </row>
    <row r="35" spans="1:38">
      <c r="A35" t="s">
        <v>77</v>
      </c>
      <c r="B35" s="34">
        <v>221.64</v>
      </c>
      <c r="C35" s="34">
        <v>86.55</v>
      </c>
      <c r="D35" s="93">
        <f t="shared" si="0"/>
        <v>71.449999999999989</v>
      </c>
      <c r="E35" s="34">
        <v>0</v>
      </c>
      <c r="F35" s="34"/>
      <c r="G35" s="34"/>
      <c r="H35" s="34"/>
      <c r="I35" s="34"/>
      <c r="J35" s="37">
        <v>0.91</v>
      </c>
      <c r="K35" s="37">
        <v>0.91</v>
      </c>
      <c r="L35" s="37">
        <v>0.94</v>
      </c>
      <c r="M35">
        <v>114.71</v>
      </c>
      <c r="N35">
        <v>269.86</v>
      </c>
      <c r="O35">
        <v>100.5</v>
      </c>
      <c r="P35">
        <v>0.69</v>
      </c>
      <c r="Q35">
        <v>11.35</v>
      </c>
      <c r="R35" s="93">
        <v>23.82</v>
      </c>
      <c r="S35" s="93">
        <v>23.81</v>
      </c>
      <c r="T35" s="93">
        <v>23.82</v>
      </c>
      <c r="U35">
        <v>0.99</v>
      </c>
      <c r="V35">
        <v>17.546405</v>
      </c>
      <c r="W35">
        <v>1.43</v>
      </c>
      <c r="X35">
        <v>26.01</v>
      </c>
      <c r="Y35">
        <v>8.67</v>
      </c>
      <c r="Z35">
        <v>8.67</v>
      </c>
      <c r="AA35">
        <v>24.9</v>
      </c>
      <c r="AB35">
        <v>4.9800000000000004</v>
      </c>
      <c r="AC35">
        <v>0.38</v>
      </c>
      <c r="AD35">
        <v>5</v>
      </c>
      <c r="AE35">
        <v>8</v>
      </c>
      <c r="AF35">
        <v>4</v>
      </c>
      <c r="AG35">
        <v>6</v>
      </c>
      <c r="AH35">
        <v>14</v>
      </c>
      <c r="AI35">
        <v>14</v>
      </c>
      <c r="AJ35">
        <v>0</v>
      </c>
      <c r="AK35">
        <v>11</v>
      </c>
      <c r="AL35">
        <v>4</v>
      </c>
    </row>
    <row r="36" spans="1:38">
      <c r="A36" t="s">
        <v>78</v>
      </c>
      <c r="B36" s="34">
        <v>221.64</v>
      </c>
      <c r="C36" s="34">
        <v>86.55</v>
      </c>
      <c r="D36" s="93">
        <f t="shared" si="0"/>
        <v>74.449999999999989</v>
      </c>
      <c r="E36" s="34">
        <v>0</v>
      </c>
      <c r="F36" s="34"/>
      <c r="G36" s="34"/>
      <c r="H36" s="34"/>
      <c r="I36" s="34"/>
      <c r="J36" s="37">
        <v>1.82</v>
      </c>
      <c r="K36" s="37">
        <v>1.82</v>
      </c>
      <c r="L36" s="37">
        <v>1.87</v>
      </c>
      <c r="M36">
        <v>114.71</v>
      </c>
      <c r="N36">
        <v>269.86</v>
      </c>
      <c r="O36">
        <v>100.5</v>
      </c>
      <c r="P36">
        <v>0.69</v>
      </c>
      <c r="Q36">
        <v>11.58</v>
      </c>
      <c r="R36" s="93">
        <v>24.82</v>
      </c>
      <c r="S36" s="93">
        <v>24.81</v>
      </c>
      <c r="T36" s="93">
        <v>24.82</v>
      </c>
      <c r="U36">
        <v>0.99</v>
      </c>
      <c r="V36">
        <v>24.506640999999998</v>
      </c>
      <c r="W36">
        <v>1.43</v>
      </c>
      <c r="X36">
        <v>25.01</v>
      </c>
      <c r="Y36">
        <v>8.33</v>
      </c>
      <c r="Z36">
        <v>8.34</v>
      </c>
      <c r="AA36">
        <v>46.83</v>
      </c>
      <c r="AB36">
        <v>9.36</v>
      </c>
      <c r="AC36">
        <v>9.81</v>
      </c>
      <c r="AD36">
        <v>5</v>
      </c>
      <c r="AE36">
        <v>12</v>
      </c>
      <c r="AF36">
        <v>6</v>
      </c>
      <c r="AG36">
        <v>6</v>
      </c>
      <c r="AH36">
        <v>14</v>
      </c>
      <c r="AI36">
        <v>14</v>
      </c>
      <c r="AJ36">
        <v>0</v>
      </c>
      <c r="AK36">
        <v>14</v>
      </c>
      <c r="AL36">
        <v>6</v>
      </c>
    </row>
    <row r="37" spans="1:38">
      <c r="A37" t="s">
        <v>79</v>
      </c>
      <c r="B37" s="34">
        <v>221.64</v>
      </c>
      <c r="C37" s="34">
        <v>86.55</v>
      </c>
      <c r="D37" s="93">
        <f t="shared" si="0"/>
        <v>75.449999999999989</v>
      </c>
      <c r="E37" s="34">
        <v>0</v>
      </c>
      <c r="F37" s="34"/>
      <c r="G37" s="34"/>
      <c r="H37" s="34"/>
      <c r="I37" s="34"/>
      <c r="J37" s="37">
        <v>2.93</v>
      </c>
      <c r="K37" s="37">
        <v>2.93</v>
      </c>
      <c r="L37" s="37">
        <v>3.01</v>
      </c>
      <c r="M37">
        <v>114.71</v>
      </c>
      <c r="N37">
        <v>269.86</v>
      </c>
      <c r="O37">
        <v>100.5</v>
      </c>
      <c r="P37">
        <v>0.69</v>
      </c>
      <c r="Q37">
        <v>10.58</v>
      </c>
      <c r="R37" s="93">
        <v>25.15</v>
      </c>
      <c r="S37" s="93">
        <v>25.15</v>
      </c>
      <c r="T37" s="93">
        <v>25.15</v>
      </c>
      <c r="U37">
        <v>0.99</v>
      </c>
      <c r="V37">
        <v>32.925027</v>
      </c>
      <c r="W37">
        <v>1.43</v>
      </c>
      <c r="X37">
        <v>20</v>
      </c>
      <c r="Y37">
        <v>6.66</v>
      </c>
      <c r="Z37">
        <v>6.67</v>
      </c>
      <c r="AA37">
        <v>76.83</v>
      </c>
      <c r="AB37">
        <v>15.36</v>
      </c>
      <c r="AC37">
        <v>20.92</v>
      </c>
      <c r="AD37">
        <v>10</v>
      </c>
      <c r="AE37">
        <v>16</v>
      </c>
      <c r="AF37">
        <v>8</v>
      </c>
      <c r="AG37">
        <v>6</v>
      </c>
      <c r="AH37">
        <v>14</v>
      </c>
      <c r="AI37">
        <v>14</v>
      </c>
      <c r="AJ37">
        <v>0</v>
      </c>
      <c r="AK37">
        <v>18</v>
      </c>
      <c r="AL37">
        <v>7</v>
      </c>
    </row>
    <row r="38" spans="1:38">
      <c r="A38" t="s">
        <v>80</v>
      </c>
      <c r="B38" s="34">
        <v>221.64</v>
      </c>
      <c r="C38" s="34">
        <v>86.55</v>
      </c>
      <c r="D38" s="93">
        <f t="shared" si="0"/>
        <v>77.449999999999989</v>
      </c>
      <c r="E38" s="34">
        <v>0</v>
      </c>
      <c r="F38" s="34"/>
      <c r="G38" s="34"/>
      <c r="H38" s="34"/>
      <c r="I38" s="34"/>
      <c r="J38" s="37">
        <v>4.37</v>
      </c>
      <c r="K38" s="37">
        <v>4.37</v>
      </c>
      <c r="L38" s="37">
        <v>4.49</v>
      </c>
      <c r="M38">
        <v>114.71</v>
      </c>
      <c r="N38">
        <v>269.86</v>
      </c>
      <c r="O38">
        <v>100.5</v>
      </c>
      <c r="P38">
        <v>0.69</v>
      </c>
      <c r="Q38">
        <v>10.54</v>
      </c>
      <c r="R38" s="93">
        <v>25.82</v>
      </c>
      <c r="S38" s="93">
        <v>25.81</v>
      </c>
      <c r="T38" s="93">
        <v>25.82</v>
      </c>
      <c r="U38">
        <v>0.99</v>
      </c>
      <c r="V38">
        <v>42.782120999999997</v>
      </c>
      <c r="W38">
        <v>1.43</v>
      </c>
      <c r="X38">
        <v>20</v>
      </c>
      <c r="Y38">
        <v>6.66</v>
      </c>
      <c r="Z38">
        <v>6.67</v>
      </c>
      <c r="AA38">
        <v>100.77</v>
      </c>
      <c r="AB38">
        <v>20.149999999999999</v>
      </c>
      <c r="AC38">
        <v>30.25</v>
      </c>
      <c r="AD38">
        <v>15</v>
      </c>
      <c r="AE38">
        <v>18</v>
      </c>
      <c r="AF38">
        <v>9</v>
      </c>
      <c r="AG38">
        <v>6</v>
      </c>
      <c r="AH38">
        <v>14</v>
      </c>
      <c r="AI38">
        <v>14</v>
      </c>
      <c r="AJ38">
        <v>0</v>
      </c>
      <c r="AK38">
        <v>25</v>
      </c>
      <c r="AL38">
        <v>10</v>
      </c>
    </row>
    <row r="39" spans="1:38">
      <c r="A39" t="s">
        <v>81</v>
      </c>
      <c r="B39" s="34">
        <v>221.64</v>
      </c>
      <c r="C39" s="34">
        <v>86.55</v>
      </c>
      <c r="D39" s="93">
        <f t="shared" si="0"/>
        <v>77.449999999999989</v>
      </c>
      <c r="E39" s="34">
        <v>0</v>
      </c>
      <c r="F39" s="34"/>
      <c r="G39" s="34"/>
      <c r="H39" s="34"/>
      <c r="I39" s="34"/>
      <c r="J39" s="37">
        <v>5.73</v>
      </c>
      <c r="K39" s="37">
        <v>5.73</v>
      </c>
      <c r="L39" s="37">
        <v>5.87</v>
      </c>
      <c r="M39">
        <v>114.71</v>
      </c>
      <c r="N39">
        <v>269.86</v>
      </c>
      <c r="O39">
        <v>100.5</v>
      </c>
      <c r="P39">
        <v>0.69</v>
      </c>
      <c r="Q39">
        <v>11.01</v>
      </c>
      <c r="R39" s="93">
        <v>25.82</v>
      </c>
      <c r="S39" s="93">
        <v>25.81</v>
      </c>
      <c r="T39" s="93">
        <v>25.82</v>
      </c>
      <c r="U39">
        <v>0.99</v>
      </c>
      <c r="V39">
        <v>53.689082999999997</v>
      </c>
      <c r="W39">
        <v>1.43</v>
      </c>
      <c r="X39">
        <v>20</v>
      </c>
      <c r="Y39">
        <v>6.66</v>
      </c>
      <c r="Z39">
        <v>6.67</v>
      </c>
      <c r="AA39">
        <v>108.63</v>
      </c>
      <c r="AB39">
        <v>21.73</v>
      </c>
      <c r="AC39">
        <v>38.68</v>
      </c>
      <c r="AD39">
        <v>14</v>
      </c>
      <c r="AE39">
        <v>17</v>
      </c>
      <c r="AF39">
        <v>9</v>
      </c>
      <c r="AG39">
        <v>6</v>
      </c>
      <c r="AH39">
        <v>14</v>
      </c>
      <c r="AI39">
        <v>14</v>
      </c>
      <c r="AJ39">
        <v>0</v>
      </c>
      <c r="AK39">
        <v>34</v>
      </c>
      <c r="AL39">
        <v>14</v>
      </c>
    </row>
    <row r="40" spans="1:38">
      <c r="A40" t="s">
        <v>82</v>
      </c>
      <c r="B40" s="34">
        <v>221.64</v>
      </c>
      <c r="C40" s="34">
        <v>86.55</v>
      </c>
      <c r="D40" s="93">
        <f t="shared" si="0"/>
        <v>83.449999999999989</v>
      </c>
      <c r="E40" s="34">
        <v>0</v>
      </c>
      <c r="F40" s="34"/>
      <c r="G40" s="34"/>
      <c r="H40" s="34"/>
      <c r="I40" s="34"/>
      <c r="J40" s="37">
        <v>3.73</v>
      </c>
      <c r="K40" s="37">
        <v>3.73</v>
      </c>
      <c r="L40" s="37">
        <v>3.83</v>
      </c>
      <c r="M40">
        <v>114.71</v>
      </c>
      <c r="N40">
        <v>269.86</v>
      </c>
      <c r="O40">
        <v>100.5</v>
      </c>
      <c r="P40">
        <v>0.69</v>
      </c>
      <c r="Q40">
        <v>11.21</v>
      </c>
      <c r="R40" s="93">
        <v>27.82</v>
      </c>
      <c r="S40" s="93">
        <v>27.81</v>
      </c>
      <c r="T40" s="93">
        <v>27.82</v>
      </c>
      <c r="U40">
        <v>0.99</v>
      </c>
      <c r="V40">
        <v>66.238894000000002</v>
      </c>
      <c r="W40">
        <v>1.43</v>
      </c>
      <c r="X40">
        <v>20</v>
      </c>
      <c r="Y40">
        <v>6.66</v>
      </c>
      <c r="Z40">
        <v>6.67</v>
      </c>
      <c r="AA40">
        <v>129.47</v>
      </c>
      <c r="AB40">
        <v>25.89</v>
      </c>
      <c r="AC40">
        <v>46.56</v>
      </c>
      <c r="AD40">
        <v>18</v>
      </c>
      <c r="AE40">
        <v>19</v>
      </c>
      <c r="AF40">
        <v>9</v>
      </c>
      <c r="AG40">
        <v>6</v>
      </c>
      <c r="AH40">
        <v>14</v>
      </c>
      <c r="AI40">
        <v>14</v>
      </c>
      <c r="AJ40">
        <v>0</v>
      </c>
      <c r="AK40">
        <v>41</v>
      </c>
      <c r="AL40">
        <v>17</v>
      </c>
    </row>
    <row r="41" spans="1:38">
      <c r="A41" t="s">
        <v>83</v>
      </c>
      <c r="B41" s="34">
        <v>221.64</v>
      </c>
      <c r="C41" s="34">
        <v>86.55</v>
      </c>
      <c r="D41" s="93">
        <f t="shared" si="0"/>
        <v>83.449999999999989</v>
      </c>
      <c r="E41" s="34">
        <v>0</v>
      </c>
      <c r="F41" s="34"/>
      <c r="G41" s="34"/>
      <c r="H41" s="34"/>
      <c r="I41" s="34"/>
      <c r="J41" s="37">
        <v>4.3099999999999996</v>
      </c>
      <c r="K41" s="37">
        <v>4.3099999999999996</v>
      </c>
      <c r="L41" s="37">
        <v>4.41</v>
      </c>
      <c r="M41">
        <v>114.71</v>
      </c>
      <c r="N41">
        <v>269.86</v>
      </c>
      <c r="O41">
        <v>100.5</v>
      </c>
      <c r="P41">
        <v>0.69</v>
      </c>
      <c r="Q41">
        <v>11.41</v>
      </c>
      <c r="R41" s="93">
        <v>27.82</v>
      </c>
      <c r="S41" s="93">
        <v>27.81</v>
      </c>
      <c r="T41" s="93">
        <v>27.82</v>
      </c>
      <c r="U41">
        <v>0.99</v>
      </c>
      <c r="V41">
        <v>79.090056000000004</v>
      </c>
      <c r="W41">
        <v>1.43</v>
      </c>
      <c r="X41">
        <v>20</v>
      </c>
      <c r="Y41">
        <v>6.66</v>
      </c>
      <c r="Z41">
        <v>6.67</v>
      </c>
      <c r="AA41">
        <v>150.21</v>
      </c>
      <c r="AB41">
        <v>30.04</v>
      </c>
      <c r="AC41">
        <v>23.33</v>
      </c>
      <c r="AD41">
        <v>14.5</v>
      </c>
      <c r="AE41">
        <v>23</v>
      </c>
      <c r="AF41">
        <v>12</v>
      </c>
      <c r="AG41">
        <v>6</v>
      </c>
      <c r="AH41">
        <v>14</v>
      </c>
      <c r="AI41">
        <v>14</v>
      </c>
      <c r="AJ41">
        <v>0</v>
      </c>
      <c r="AK41">
        <v>49</v>
      </c>
      <c r="AL41">
        <v>21</v>
      </c>
    </row>
    <row r="42" spans="1:38">
      <c r="A42" t="s">
        <v>84</v>
      </c>
      <c r="B42" s="34">
        <v>221.64</v>
      </c>
      <c r="C42" s="34">
        <v>86.55</v>
      </c>
      <c r="D42" s="93">
        <f t="shared" si="0"/>
        <v>83.449999999999989</v>
      </c>
      <c r="E42" s="34">
        <v>0</v>
      </c>
      <c r="F42" s="34"/>
      <c r="G42" s="34"/>
      <c r="H42" s="34"/>
      <c r="I42" s="34"/>
      <c r="J42" s="37">
        <v>5.07</v>
      </c>
      <c r="K42" s="37">
        <v>5.07</v>
      </c>
      <c r="L42" s="37">
        <v>5.2</v>
      </c>
      <c r="M42">
        <v>114.71</v>
      </c>
      <c r="N42">
        <v>269.86</v>
      </c>
      <c r="O42">
        <v>100.5</v>
      </c>
      <c r="P42">
        <v>0.69</v>
      </c>
      <c r="Q42">
        <v>11.61</v>
      </c>
      <c r="R42" s="93">
        <v>27.82</v>
      </c>
      <c r="S42" s="93">
        <v>27.81</v>
      </c>
      <c r="T42" s="93">
        <v>27.82</v>
      </c>
      <c r="U42">
        <v>0.99</v>
      </c>
      <c r="V42">
        <v>91.737076999999999</v>
      </c>
      <c r="W42">
        <v>1.43</v>
      </c>
      <c r="X42">
        <v>20</v>
      </c>
      <c r="Y42">
        <v>6.66</v>
      </c>
      <c r="Z42">
        <v>6.67</v>
      </c>
      <c r="AA42">
        <v>170.23</v>
      </c>
      <c r="AB42">
        <v>34.049999999999997</v>
      </c>
      <c r="AC42">
        <v>26.67</v>
      </c>
      <c r="AD42">
        <v>15.5</v>
      </c>
      <c r="AE42">
        <v>27</v>
      </c>
      <c r="AF42">
        <v>13</v>
      </c>
      <c r="AG42">
        <v>6</v>
      </c>
      <c r="AH42">
        <v>14</v>
      </c>
      <c r="AI42">
        <v>14</v>
      </c>
      <c r="AJ42">
        <v>0</v>
      </c>
      <c r="AK42">
        <v>56</v>
      </c>
      <c r="AL42">
        <v>24</v>
      </c>
    </row>
    <row r="43" spans="1:38">
      <c r="A43" t="s">
        <v>85</v>
      </c>
      <c r="B43" s="34">
        <v>221.64</v>
      </c>
      <c r="C43" s="34">
        <v>86.55</v>
      </c>
      <c r="D43" s="93">
        <f t="shared" si="0"/>
        <v>83.449999999999989</v>
      </c>
      <c r="E43" s="34">
        <v>0</v>
      </c>
      <c r="F43" s="34"/>
      <c r="G43" s="34"/>
      <c r="H43" s="34"/>
      <c r="I43" s="34"/>
      <c r="J43" s="37">
        <v>6.22</v>
      </c>
      <c r="K43" s="37">
        <v>6.22</v>
      </c>
      <c r="L43" s="37">
        <v>6.37</v>
      </c>
      <c r="M43">
        <v>114.71</v>
      </c>
      <c r="N43">
        <v>269.86</v>
      </c>
      <c r="O43">
        <v>100.5</v>
      </c>
      <c r="P43">
        <v>0.69</v>
      </c>
      <c r="Q43">
        <v>11.41</v>
      </c>
      <c r="R43" s="93">
        <v>27.82</v>
      </c>
      <c r="S43" s="93">
        <v>27.81</v>
      </c>
      <c r="T43" s="93">
        <v>27.82</v>
      </c>
      <c r="U43">
        <v>0.99</v>
      </c>
      <c r="V43">
        <v>103.081484</v>
      </c>
      <c r="W43">
        <v>1.43</v>
      </c>
      <c r="X43">
        <v>20</v>
      </c>
      <c r="Y43">
        <v>6.66</v>
      </c>
      <c r="Z43">
        <v>6.67</v>
      </c>
      <c r="AA43">
        <v>185.73</v>
      </c>
      <c r="AB43">
        <v>37.15</v>
      </c>
      <c r="AC43">
        <v>31.67</v>
      </c>
      <c r="AD43">
        <v>17</v>
      </c>
      <c r="AE43">
        <v>30</v>
      </c>
      <c r="AF43">
        <v>15</v>
      </c>
      <c r="AG43">
        <v>6</v>
      </c>
      <c r="AH43">
        <v>14</v>
      </c>
      <c r="AI43">
        <v>14</v>
      </c>
      <c r="AJ43">
        <v>0</v>
      </c>
      <c r="AK43">
        <v>63</v>
      </c>
      <c r="AL43">
        <v>27</v>
      </c>
    </row>
    <row r="44" spans="1:38">
      <c r="A44" t="s">
        <v>86</v>
      </c>
      <c r="B44" s="34">
        <v>221.64</v>
      </c>
      <c r="C44" s="34">
        <v>86.55</v>
      </c>
      <c r="D44" s="93">
        <f t="shared" si="0"/>
        <v>83.449999999999989</v>
      </c>
      <c r="E44" s="34">
        <v>0</v>
      </c>
      <c r="F44" s="34"/>
      <c r="G44" s="34"/>
      <c r="H44" s="34"/>
      <c r="I44" s="34"/>
      <c r="J44" s="37">
        <v>7.74</v>
      </c>
      <c r="K44" s="37">
        <v>7.74</v>
      </c>
      <c r="L44" s="37">
        <v>7.93</v>
      </c>
      <c r="M44">
        <v>114.71</v>
      </c>
      <c r="N44">
        <v>269.86</v>
      </c>
      <c r="O44">
        <v>100.5</v>
      </c>
      <c r="P44">
        <v>0.69</v>
      </c>
      <c r="Q44">
        <v>11.21</v>
      </c>
      <c r="R44" s="93">
        <v>27.82</v>
      </c>
      <c r="S44" s="93">
        <v>27.81</v>
      </c>
      <c r="T44" s="93">
        <v>27.82</v>
      </c>
      <c r="U44">
        <v>0.99</v>
      </c>
      <c r="V44">
        <v>112.40392300000001</v>
      </c>
      <c r="W44">
        <v>1.43</v>
      </c>
      <c r="X44">
        <v>20</v>
      </c>
      <c r="Y44">
        <v>6.66</v>
      </c>
      <c r="Z44">
        <v>6.67</v>
      </c>
      <c r="AA44">
        <v>201.94</v>
      </c>
      <c r="AB44">
        <v>40.39</v>
      </c>
      <c r="AC44">
        <v>36.67</v>
      </c>
      <c r="AD44">
        <v>18.5</v>
      </c>
      <c r="AE44">
        <v>33</v>
      </c>
      <c r="AF44">
        <v>17</v>
      </c>
      <c r="AG44">
        <v>6</v>
      </c>
      <c r="AH44">
        <v>14</v>
      </c>
      <c r="AI44">
        <v>14</v>
      </c>
      <c r="AJ44">
        <v>0</v>
      </c>
      <c r="AK44">
        <v>70</v>
      </c>
      <c r="AL44">
        <v>30</v>
      </c>
    </row>
    <row r="45" spans="1:38">
      <c r="A45" t="s">
        <v>87</v>
      </c>
      <c r="B45" s="34">
        <v>221.64</v>
      </c>
      <c r="C45" s="34">
        <v>86.55</v>
      </c>
      <c r="D45" s="93">
        <f t="shared" si="0"/>
        <v>83.449999999999989</v>
      </c>
      <c r="E45" s="34">
        <v>0</v>
      </c>
      <c r="F45" s="34"/>
      <c r="G45" s="34"/>
      <c r="H45" s="34"/>
      <c r="I45" s="34"/>
      <c r="J45" s="37">
        <v>8.89</v>
      </c>
      <c r="K45" s="37">
        <v>8.89</v>
      </c>
      <c r="L45" s="37">
        <v>9.11</v>
      </c>
      <c r="M45">
        <v>114.71</v>
      </c>
      <c r="N45">
        <v>269.86</v>
      </c>
      <c r="O45">
        <v>100.5</v>
      </c>
      <c r="P45">
        <v>0.69</v>
      </c>
      <c r="Q45">
        <v>11.01</v>
      </c>
      <c r="R45" s="93">
        <v>27.82</v>
      </c>
      <c r="S45" s="93">
        <v>27.81</v>
      </c>
      <c r="T45" s="93">
        <v>27.82</v>
      </c>
      <c r="U45">
        <v>0.99</v>
      </c>
      <c r="V45">
        <v>128.52134100000001</v>
      </c>
      <c r="W45">
        <v>1.43</v>
      </c>
      <c r="X45">
        <v>20</v>
      </c>
      <c r="Y45">
        <v>6.66</v>
      </c>
      <c r="Z45">
        <v>6.67</v>
      </c>
      <c r="AA45">
        <v>218.11</v>
      </c>
      <c r="AB45">
        <v>43.62</v>
      </c>
      <c r="AC45">
        <v>53.33</v>
      </c>
      <c r="AD45">
        <v>25</v>
      </c>
      <c r="AE45">
        <v>40</v>
      </c>
      <c r="AF45">
        <v>20</v>
      </c>
      <c r="AG45">
        <v>6</v>
      </c>
      <c r="AH45">
        <v>14</v>
      </c>
      <c r="AI45">
        <v>14</v>
      </c>
      <c r="AJ45">
        <v>0</v>
      </c>
      <c r="AK45">
        <v>84</v>
      </c>
      <c r="AL45">
        <v>36</v>
      </c>
    </row>
    <row r="46" spans="1:38">
      <c r="A46" t="s">
        <v>88</v>
      </c>
      <c r="B46" s="34">
        <v>221.64</v>
      </c>
      <c r="C46" s="34">
        <v>86.55</v>
      </c>
      <c r="D46" s="93">
        <f t="shared" si="0"/>
        <v>83.449999999999989</v>
      </c>
      <c r="E46" s="34">
        <v>0</v>
      </c>
      <c r="F46" s="34"/>
      <c r="G46" s="34"/>
      <c r="H46" s="34"/>
      <c r="I46" s="34"/>
      <c r="J46" s="37">
        <v>10.49</v>
      </c>
      <c r="K46" s="37">
        <v>10.49</v>
      </c>
      <c r="L46" s="37">
        <v>10.74</v>
      </c>
      <c r="M46">
        <v>114.71</v>
      </c>
      <c r="N46">
        <v>269.86</v>
      </c>
      <c r="O46">
        <v>100.5</v>
      </c>
      <c r="P46">
        <v>0.69</v>
      </c>
      <c r="Q46">
        <v>10.61</v>
      </c>
      <c r="R46" s="93">
        <v>27.82</v>
      </c>
      <c r="S46" s="93">
        <v>27.81</v>
      </c>
      <c r="T46" s="93">
        <v>27.82</v>
      </c>
      <c r="U46">
        <v>0.99</v>
      </c>
      <c r="V46">
        <v>133.99426399999999</v>
      </c>
      <c r="W46">
        <v>1.43</v>
      </c>
      <c r="X46">
        <v>20</v>
      </c>
      <c r="Y46">
        <v>6.66</v>
      </c>
      <c r="Z46">
        <v>6.67</v>
      </c>
      <c r="AA46">
        <v>223.33</v>
      </c>
      <c r="AB46">
        <v>44.67</v>
      </c>
      <c r="AC46">
        <v>66.67</v>
      </c>
      <c r="AD46">
        <v>35</v>
      </c>
      <c r="AE46">
        <v>47</v>
      </c>
      <c r="AF46">
        <v>23</v>
      </c>
      <c r="AG46">
        <v>6</v>
      </c>
      <c r="AH46">
        <v>14</v>
      </c>
      <c r="AI46">
        <v>14</v>
      </c>
      <c r="AJ46">
        <v>0</v>
      </c>
      <c r="AK46">
        <v>98</v>
      </c>
      <c r="AL46">
        <v>42</v>
      </c>
    </row>
    <row r="47" spans="1:38">
      <c r="A47" t="s">
        <v>89</v>
      </c>
      <c r="B47" s="34">
        <v>221.64</v>
      </c>
      <c r="C47" s="34">
        <v>86.55</v>
      </c>
      <c r="D47" s="93">
        <f t="shared" si="0"/>
        <v>83.95</v>
      </c>
      <c r="E47" s="34">
        <v>0</v>
      </c>
      <c r="F47" s="34"/>
      <c r="G47" s="34"/>
      <c r="H47" s="34"/>
      <c r="I47" s="34"/>
      <c r="J47" s="37">
        <v>15.1</v>
      </c>
      <c r="K47" s="37">
        <v>15.1</v>
      </c>
      <c r="L47" s="37">
        <v>15.48</v>
      </c>
      <c r="M47">
        <v>114.71</v>
      </c>
      <c r="N47">
        <v>269.86</v>
      </c>
      <c r="O47">
        <v>100.5</v>
      </c>
      <c r="P47">
        <v>0.69</v>
      </c>
      <c r="Q47">
        <v>10.45</v>
      </c>
      <c r="R47" s="93">
        <v>27.98</v>
      </c>
      <c r="S47" s="93">
        <v>27.99</v>
      </c>
      <c r="T47" s="93">
        <v>27.98</v>
      </c>
      <c r="U47">
        <v>0.99</v>
      </c>
      <c r="V47">
        <v>138.26178300000001</v>
      </c>
      <c r="W47">
        <v>1.48</v>
      </c>
      <c r="X47">
        <v>20</v>
      </c>
      <c r="Y47">
        <v>6.66</v>
      </c>
      <c r="Z47">
        <v>6.67</v>
      </c>
      <c r="AA47">
        <v>223.33</v>
      </c>
      <c r="AB47">
        <v>44.67</v>
      </c>
      <c r="AC47">
        <v>83.33</v>
      </c>
      <c r="AD47">
        <v>40</v>
      </c>
      <c r="AE47">
        <v>63</v>
      </c>
      <c r="AF47">
        <v>32</v>
      </c>
      <c r="AG47">
        <v>6</v>
      </c>
      <c r="AH47">
        <v>14</v>
      </c>
      <c r="AI47">
        <v>14</v>
      </c>
      <c r="AJ47">
        <v>0</v>
      </c>
      <c r="AK47">
        <v>133</v>
      </c>
      <c r="AL47">
        <v>57</v>
      </c>
    </row>
    <row r="48" spans="1:38">
      <c r="A48" t="s">
        <v>90</v>
      </c>
      <c r="B48" s="34">
        <v>221.64</v>
      </c>
      <c r="C48" s="34">
        <v>86.55</v>
      </c>
      <c r="D48" s="93">
        <f t="shared" si="0"/>
        <v>83.95</v>
      </c>
      <c r="E48" s="34">
        <v>0</v>
      </c>
      <c r="F48" s="34"/>
      <c r="G48" s="34"/>
      <c r="H48" s="34"/>
      <c r="I48" s="34"/>
      <c r="J48" s="37">
        <v>15.58</v>
      </c>
      <c r="K48" s="37">
        <v>15.58</v>
      </c>
      <c r="L48" s="37">
        <v>15.96</v>
      </c>
      <c r="M48">
        <v>114.71</v>
      </c>
      <c r="N48">
        <v>269.86</v>
      </c>
      <c r="O48">
        <v>100.5</v>
      </c>
      <c r="P48">
        <v>0.69</v>
      </c>
      <c r="Q48">
        <v>9.9600000000000009</v>
      </c>
      <c r="R48" s="93">
        <v>27.98</v>
      </c>
      <c r="S48" s="93">
        <v>27.99</v>
      </c>
      <c r="T48" s="93">
        <v>27.98</v>
      </c>
      <c r="U48">
        <v>0.99</v>
      </c>
      <c r="V48">
        <v>141.771064</v>
      </c>
      <c r="W48">
        <v>1.48</v>
      </c>
      <c r="X48">
        <v>20</v>
      </c>
      <c r="Y48">
        <v>6.66</v>
      </c>
      <c r="Z48">
        <v>6.67</v>
      </c>
      <c r="AA48">
        <v>223.33</v>
      </c>
      <c r="AB48">
        <v>44.67</v>
      </c>
      <c r="AC48">
        <v>88.33</v>
      </c>
      <c r="AD48">
        <v>45.11</v>
      </c>
      <c r="AE48">
        <v>80</v>
      </c>
      <c r="AF48">
        <v>40</v>
      </c>
      <c r="AG48">
        <v>6</v>
      </c>
      <c r="AH48">
        <v>14</v>
      </c>
      <c r="AI48">
        <v>14</v>
      </c>
      <c r="AJ48">
        <v>0</v>
      </c>
      <c r="AK48">
        <v>168</v>
      </c>
      <c r="AL48">
        <v>72</v>
      </c>
    </row>
    <row r="49" spans="1:38">
      <c r="A49" t="s">
        <v>91</v>
      </c>
      <c r="B49" s="34">
        <v>221.64</v>
      </c>
      <c r="C49" s="34">
        <v>86.55</v>
      </c>
      <c r="D49" s="93">
        <f t="shared" si="0"/>
        <v>84.949999999999989</v>
      </c>
      <c r="E49" s="34">
        <v>0</v>
      </c>
      <c r="F49" s="34"/>
      <c r="G49" s="34"/>
      <c r="H49" s="34"/>
      <c r="I49" s="34"/>
      <c r="J49" s="37">
        <v>15.83</v>
      </c>
      <c r="K49" s="37">
        <v>15.83</v>
      </c>
      <c r="L49" s="37">
        <v>16.23</v>
      </c>
      <c r="M49">
        <v>114.71</v>
      </c>
      <c r="N49">
        <v>269.86</v>
      </c>
      <c r="O49">
        <v>100.5</v>
      </c>
      <c r="P49">
        <v>0.69</v>
      </c>
      <c r="Q49">
        <v>12.1</v>
      </c>
      <c r="R49" s="93">
        <v>28.32</v>
      </c>
      <c r="S49" s="93">
        <v>28.31</v>
      </c>
      <c r="T49" s="93">
        <v>28.32</v>
      </c>
      <c r="U49">
        <v>0.99</v>
      </c>
      <c r="V49">
        <v>144.92066800000001</v>
      </c>
      <c r="W49">
        <v>1.48</v>
      </c>
      <c r="X49">
        <v>20</v>
      </c>
      <c r="Y49">
        <v>6.66</v>
      </c>
      <c r="Z49">
        <v>6.67</v>
      </c>
      <c r="AA49">
        <v>223.33</v>
      </c>
      <c r="AB49">
        <v>44.67</v>
      </c>
      <c r="AC49">
        <v>90</v>
      </c>
      <c r="AD49">
        <v>46.01</v>
      </c>
      <c r="AE49">
        <v>90</v>
      </c>
      <c r="AF49">
        <v>45</v>
      </c>
      <c r="AG49">
        <v>6</v>
      </c>
      <c r="AH49">
        <v>14</v>
      </c>
      <c r="AI49">
        <v>14</v>
      </c>
      <c r="AJ49">
        <v>0</v>
      </c>
      <c r="AK49">
        <v>175</v>
      </c>
      <c r="AL49">
        <v>75</v>
      </c>
    </row>
    <row r="50" spans="1:38">
      <c r="A50" t="s">
        <v>92</v>
      </c>
      <c r="B50" s="34">
        <v>221.64</v>
      </c>
      <c r="C50" s="34">
        <v>86.55</v>
      </c>
      <c r="D50" s="93">
        <f t="shared" si="0"/>
        <v>84.949999999999989</v>
      </c>
      <c r="E50" s="34">
        <v>0</v>
      </c>
      <c r="F50" s="34"/>
      <c r="G50" s="34"/>
      <c r="H50" s="34"/>
      <c r="I50" s="34"/>
      <c r="J50" s="37">
        <v>15.97</v>
      </c>
      <c r="K50" s="37">
        <v>15.97</v>
      </c>
      <c r="L50" s="37">
        <v>16.37</v>
      </c>
      <c r="M50">
        <v>114.71</v>
      </c>
      <c r="N50">
        <v>269.86</v>
      </c>
      <c r="O50">
        <v>100.5</v>
      </c>
      <c r="P50">
        <v>0.69</v>
      </c>
      <c r="Q50">
        <v>12.7</v>
      </c>
      <c r="R50" s="93">
        <v>28.32</v>
      </c>
      <c r="S50" s="93">
        <v>28.31</v>
      </c>
      <c r="T50" s="93">
        <v>28.32</v>
      </c>
      <c r="U50">
        <v>0.99</v>
      </c>
      <c r="V50">
        <v>147.02040400000001</v>
      </c>
      <c r="W50">
        <v>1.48</v>
      </c>
      <c r="X50">
        <v>20</v>
      </c>
      <c r="Y50">
        <v>6.66</v>
      </c>
      <c r="Z50">
        <v>6.67</v>
      </c>
      <c r="AA50">
        <v>229.17</v>
      </c>
      <c r="AB50">
        <v>45.83</v>
      </c>
      <c r="AC50">
        <v>90.31</v>
      </c>
      <c r="AD50">
        <v>46.8</v>
      </c>
      <c r="AE50">
        <v>90</v>
      </c>
      <c r="AF50">
        <v>45</v>
      </c>
      <c r="AG50">
        <v>6</v>
      </c>
      <c r="AH50">
        <v>14</v>
      </c>
      <c r="AI50">
        <v>14</v>
      </c>
      <c r="AJ50">
        <v>0</v>
      </c>
      <c r="AK50">
        <v>179</v>
      </c>
      <c r="AL50">
        <v>76</v>
      </c>
    </row>
    <row r="51" spans="1:38">
      <c r="A51" t="s">
        <v>93</v>
      </c>
      <c r="B51" s="34">
        <v>221.64</v>
      </c>
      <c r="C51" s="34">
        <v>86.55</v>
      </c>
      <c r="D51" s="93">
        <f t="shared" si="0"/>
        <v>84.949999999999989</v>
      </c>
      <c r="E51" s="34">
        <v>0</v>
      </c>
      <c r="F51" s="34"/>
      <c r="G51" s="34"/>
      <c r="H51" s="34"/>
      <c r="I51" s="34"/>
      <c r="J51" s="37">
        <v>16.07</v>
      </c>
      <c r="K51" s="37">
        <v>16.07</v>
      </c>
      <c r="L51" s="37">
        <v>16.47</v>
      </c>
      <c r="M51">
        <v>114.71</v>
      </c>
      <c r="N51">
        <v>269.86</v>
      </c>
      <c r="O51">
        <v>100.5</v>
      </c>
      <c r="P51">
        <v>0.69</v>
      </c>
      <c r="Q51">
        <v>13.59</v>
      </c>
      <c r="R51" s="93">
        <v>28.32</v>
      </c>
      <c r="S51" s="93">
        <v>28.31</v>
      </c>
      <c r="T51" s="93">
        <v>28.32</v>
      </c>
      <c r="U51">
        <v>0.99</v>
      </c>
      <c r="V51">
        <v>139.45746600000001</v>
      </c>
      <c r="W51">
        <v>1.48</v>
      </c>
      <c r="X51">
        <v>20</v>
      </c>
      <c r="Y51">
        <v>6.66</v>
      </c>
      <c r="Z51">
        <v>6.67</v>
      </c>
      <c r="AA51">
        <v>229.17</v>
      </c>
      <c r="AB51">
        <v>45.83</v>
      </c>
      <c r="AC51">
        <v>90.32</v>
      </c>
      <c r="AD51">
        <v>47.39</v>
      </c>
      <c r="AE51">
        <v>93</v>
      </c>
      <c r="AF51">
        <v>47</v>
      </c>
      <c r="AG51">
        <v>6</v>
      </c>
      <c r="AH51">
        <v>14</v>
      </c>
      <c r="AI51">
        <v>14</v>
      </c>
      <c r="AJ51">
        <v>0</v>
      </c>
      <c r="AK51">
        <v>193</v>
      </c>
      <c r="AL51">
        <v>82</v>
      </c>
    </row>
    <row r="52" spans="1:38">
      <c r="A52" t="s">
        <v>94</v>
      </c>
      <c r="B52" s="34">
        <v>221.64</v>
      </c>
      <c r="C52" s="34">
        <v>86.55</v>
      </c>
      <c r="D52" s="93">
        <f t="shared" si="0"/>
        <v>84.949999999999989</v>
      </c>
      <c r="E52" s="34">
        <v>0</v>
      </c>
      <c r="F52" s="34"/>
      <c r="G52" s="34"/>
      <c r="H52" s="34"/>
      <c r="I52" s="34"/>
      <c r="J52" s="37">
        <v>16.13</v>
      </c>
      <c r="K52" s="37">
        <v>16.13</v>
      </c>
      <c r="L52" s="37">
        <v>16.54</v>
      </c>
      <c r="M52">
        <v>114.71</v>
      </c>
      <c r="N52">
        <v>269.86</v>
      </c>
      <c r="O52">
        <v>100.5</v>
      </c>
      <c r="P52">
        <v>0.69</v>
      </c>
      <c r="Q52">
        <v>14.61</v>
      </c>
      <c r="R52" s="93">
        <v>28.32</v>
      </c>
      <c r="S52" s="93">
        <v>28.31</v>
      </c>
      <c r="T52" s="93">
        <v>28.32</v>
      </c>
      <c r="U52">
        <v>0.99</v>
      </c>
      <c r="V52">
        <v>140.42956599999999</v>
      </c>
      <c r="W52">
        <v>1.48</v>
      </c>
      <c r="X52">
        <v>20</v>
      </c>
      <c r="Y52">
        <v>6.66</v>
      </c>
      <c r="Z52">
        <v>6.67</v>
      </c>
      <c r="AA52">
        <v>229.17</v>
      </c>
      <c r="AB52">
        <v>45.83</v>
      </c>
      <c r="AC52">
        <v>90.29</v>
      </c>
      <c r="AD52">
        <v>47.5</v>
      </c>
      <c r="AE52">
        <v>93</v>
      </c>
      <c r="AF52">
        <v>47</v>
      </c>
      <c r="AG52">
        <v>6</v>
      </c>
      <c r="AH52">
        <v>14</v>
      </c>
      <c r="AI52">
        <v>14</v>
      </c>
      <c r="AJ52">
        <v>0</v>
      </c>
      <c r="AK52">
        <v>196</v>
      </c>
      <c r="AL52">
        <v>84</v>
      </c>
    </row>
    <row r="53" spans="1:38">
      <c r="A53" t="s">
        <v>95</v>
      </c>
      <c r="B53" s="34">
        <v>221.64</v>
      </c>
      <c r="C53" s="34">
        <v>86.55</v>
      </c>
      <c r="D53" s="93">
        <f t="shared" si="0"/>
        <v>84.949999999999989</v>
      </c>
      <c r="E53" s="34">
        <v>0</v>
      </c>
      <c r="F53" s="34"/>
      <c r="G53" s="34"/>
      <c r="H53" s="34"/>
      <c r="I53" s="34"/>
      <c r="J53" s="37">
        <v>16.100000000000001</v>
      </c>
      <c r="K53" s="37">
        <v>16.100000000000001</v>
      </c>
      <c r="L53" s="37">
        <v>16.5</v>
      </c>
      <c r="M53">
        <v>114.71</v>
      </c>
      <c r="N53">
        <v>269.86</v>
      </c>
      <c r="O53">
        <v>100.5</v>
      </c>
      <c r="P53">
        <v>0.69</v>
      </c>
      <c r="Q53">
        <v>11.04</v>
      </c>
      <c r="R53" s="93">
        <v>28.32</v>
      </c>
      <c r="S53" s="93">
        <v>28.31</v>
      </c>
      <c r="T53" s="93">
        <v>28.32</v>
      </c>
      <c r="U53">
        <v>0.99</v>
      </c>
      <c r="V53">
        <v>140.45872900000001</v>
      </c>
      <c r="W53">
        <v>1.48</v>
      </c>
      <c r="X53">
        <v>20</v>
      </c>
      <c r="Y53">
        <v>6.66</v>
      </c>
      <c r="Z53">
        <v>6.67</v>
      </c>
      <c r="AA53">
        <v>229.17</v>
      </c>
      <c r="AB53">
        <v>45.83</v>
      </c>
      <c r="AC53">
        <v>90.3</v>
      </c>
      <c r="AD53">
        <v>47.5</v>
      </c>
      <c r="AE53">
        <v>93</v>
      </c>
      <c r="AF53">
        <v>47</v>
      </c>
      <c r="AG53">
        <v>6</v>
      </c>
      <c r="AH53">
        <v>14</v>
      </c>
      <c r="AI53">
        <v>14</v>
      </c>
      <c r="AJ53">
        <v>0</v>
      </c>
      <c r="AK53">
        <v>196</v>
      </c>
      <c r="AL53">
        <v>84</v>
      </c>
    </row>
    <row r="54" spans="1:38">
      <c r="A54" t="s">
        <v>96</v>
      </c>
      <c r="B54" s="34">
        <v>221.64</v>
      </c>
      <c r="C54" s="34">
        <v>86.55</v>
      </c>
      <c r="D54" s="93">
        <f t="shared" si="0"/>
        <v>84.949999999999989</v>
      </c>
      <c r="E54" s="34">
        <v>0</v>
      </c>
      <c r="F54" s="34"/>
      <c r="G54" s="34"/>
      <c r="H54" s="34"/>
      <c r="I54" s="34"/>
      <c r="J54" s="37">
        <v>16.11</v>
      </c>
      <c r="K54" s="37">
        <v>16.11</v>
      </c>
      <c r="L54" s="37">
        <v>16.510000000000002</v>
      </c>
      <c r="M54">
        <v>114.71</v>
      </c>
      <c r="N54">
        <v>269.86</v>
      </c>
      <c r="O54">
        <v>100.5</v>
      </c>
      <c r="P54">
        <v>0.69</v>
      </c>
      <c r="Q54">
        <v>11.3</v>
      </c>
      <c r="R54" s="93">
        <v>28.32</v>
      </c>
      <c r="S54" s="93">
        <v>28.31</v>
      </c>
      <c r="T54" s="93">
        <v>28.32</v>
      </c>
      <c r="U54">
        <v>0.99</v>
      </c>
      <c r="V54">
        <v>139.719933</v>
      </c>
      <c r="W54">
        <v>1.48</v>
      </c>
      <c r="X54">
        <v>20</v>
      </c>
      <c r="Y54">
        <v>6.66</v>
      </c>
      <c r="Z54">
        <v>6.67</v>
      </c>
      <c r="AA54">
        <v>229.17</v>
      </c>
      <c r="AB54">
        <v>45.83</v>
      </c>
      <c r="AC54">
        <v>90.85</v>
      </c>
      <c r="AD54">
        <v>47.5</v>
      </c>
      <c r="AE54">
        <v>93</v>
      </c>
      <c r="AF54">
        <v>47</v>
      </c>
      <c r="AG54">
        <v>6</v>
      </c>
      <c r="AH54">
        <v>14</v>
      </c>
      <c r="AI54">
        <v>14</v>
      </c>
      <c r="AJ54">
        <v>0</v>
      </c>
      <c r="AK54">
        <v>196</v>
      </c>
      <c r="AL54">
        <v>84</v>
      </c>
    </row>
    <row r="55" spans="1:38">
      <c r="A55" t="s">
        <v>97</v>
      </c>
      <c r="B55" s="34">
        <v>221.64</v>
      </c>
      <c r="C55" s="34">
        <v>86.55</v>
      </c>
      <c r="D55" s="93">
        <f t="shared" si="0"/>
        <v>84.949999999999989</v>
      </c>
      <c r="E55" s="34">
        <v>0</v>
      </c>
      <c r="F55" s="34"/>
      <c r="G55" s="34"/>
      <c r="H55" s="34"/>
      <c r="I55" s="34"/>
      <c r="J55" s="37">
        <v>15.2</v>
      </c>
      <c r="K55" s="37">
        <v>15.2</v>
      </c>
      <c r="L55" s="37">
        <v>15.59</v>
      </c>
      <c r="M55">
        <v>84.62</v>
      </c>
      <c r="N55">
        <v>269.86</v>
      </c>
      <c r="O55">
        <v>100.5</v>
      </c>
      <c r="P55">
        <v>0.69</v>
      </c>
      <c r="Q55">
        <v>11.59</v>
      </c>
      <c r="R55" s="93">
        <v>28.32</v>
      </c>
      <c r="S55" s="93">
        <v>28.31</v>
      </c>
      <c r="T55" s="93">
        <v>28.32</v>
      </c>
      <c r="U55">
        <v>0.99</v>
      </c>
      <c r="V55">
        <v>138.20345699999999</v>
      </c>
      <c r="W55">
        <v>1.48</v>
      </c>
      <c r="X55">
        <v>20</v>
      </c>
      <c r="Y55">
        <v>6.66</v>
      </c>
      <c r="Z55">
        <v>6.67</v>
      </c>
      <c r="AA55">
        <v>229.17</v>
      </c>
      <c r="AB55">
        <v>45.83</v>
      </c>
      <c r="AC55">
        <v>90.25</v>
      </c>
      <c r="AD55">
        <v>47.5</v>
      </c>
      <c r="AE55">
        <v>93</v>
      </c>
      <c r="AF55">
        <v>47</v>
      </c>
      <c r="AG55">
        <v>6</v>
      </c>
      <c r="AH55">
        <v>14</v>
      </c>
      <c r="AI55">
        <v>14</v>
      </c>
      <c r="AJ55">
        <v>0</v>
      </c>
      <c r="AK55">
        <v>189</v>
      </c>
      <c r="AL55">
        <v>81</v>
      </c>
    </row>
    <row r="56" spans="1:38">
      <c r="A56" t="s">
        <v>98</v>
      </c>
      <c r="B56" s="34">
        <v>221.64</v>
      </c>
      <c r="C56" s="34">
        <v>74.16</v>
      </c>
      <c r="D56" s="93">
        <f t="shared" si="0"/>
        <v>84.949999999999989</v>
      </c>
      <c r="E56" s="34">
        <v>0</v>
      </c>
      <c r="F56" s="34"/>
      <c r="G56" s="34"/>
      <c r="H56" s="34"/>
      <c r="I56" s="34"/>
      <c r="J56" s="37">
        <v>15.92</v>
      </c>
      <c r="K56" s="37">
        <v>15.92</v>
      </c>
      <c r="L56" s="37">
        <v>16.309999999999999</v>
      </c>
      <c r="M56">
        <v>114.71</v>
      </c>
      <c r="N56">
        <v>269.86</v>
      </c>
      <c r="O56">
        <v>100.5</v>
      </c>
      <c r="P56">
        <v>0.69</v>
      </c>
      <c r="Q56">
        <v>11.82</v>
      </c>
      <c r="R56" s="93">
        <v>28.32</v>
      </c>
      <c r="S56" s="93">
        <v>28.31</v>
      </c>
      <c r="T56" s="93">
        <v>28.32</v>
      </c>
      <c r="U56">
        <v>0.99</v>
      </c>
      <c r="V56">
        <v>135.84125399999999</v>
      </c>
      <c r="W56">
        <v>1.48</v>
      </c>
      <c r="X56">
        <v>20</v>
      </c>
      <c r="Y56">
        <v>6.66</v>
      </c>
      <c r="Z56">
        <v>6.67</v>
      </c>
      <c r="AA56">
        <v>229.17</v>
      </c>
      <c r="AB56">
        <v>45.83</v>
      </c>
      <c r="AC56">
        <v>90.14</v>
      </c>
      <c r="AD56">
        <v>47.5</v>
      </c>
      <c r="AE56">
        <v>93</v>
      </c>
      <c r="AF56">
        <v>47</v>
      </c>
      <c r="AG56">
        <v>6</v>
      </c>
      <c r="AH56">
        <v>14</v>
      </c>
      <c r="AI56">
        <v>14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221.64</v>
      </c>
      <c r="C57" s="34">
        <v>74.16</v>
      </c>
      <c r="D57" s="93">
        <f t="shared" si="0"/>
        <v>84.949999999999989</v>
      </c>
      <c r="E57" s="34">
        <v>0</v>
      </c>
      <c r="F57" s="34"/>
      <c r="G57" s="34"/>
      <c r="H57" s="34"/>
      <c r="I57" s="34"/>
      <c r="J57" s="37">
        <v>15.78</v>
      </c>
      <c r="K57" s="37">
        <v>15.78</v>
      </c>
      <c r="L57" s="37">
        <v>16.170000000000002</v>
      </c>
      <c r="M57">
        <v>114.71</v>
      </c>
      <c r="N57">
        <v>269.86</v>
      </c>
      <c r="O57">
        <v>52.77</v>
      </c>
      <c r="P57">
        <v>0.69</v>
      </c>
      <c r="Q57">
        <v>12.73</v>
      </c>
      <c r="R57" s="93">
        <v>28.32</v>
      </c>
      <c r="S57" s="93">
        <v>28.31</v>
      </c>
      <c r="T57" s="93">
        <v>28.32</v>
      </c>
      <c r="U57">
        <v>0.99</v>
      </c>
      <c r="V57">
        <v>130.74744999999999</v>
      </c>
      <c r="W57">
        <v>1.48</v>
      </c>
      <c r="X57">
        <v>20</v>
      </c>
      <c r="Y57">
        <v>6.66</v>
      </c>
      <c r="Z57">
        <v>6.67</v>
      </c>
      <c r="AA57">
        <v>229.17</v>
      </c>
      <c r="AB57">
        <v>45.83</v>
      </c>
      <c r="AC57">
        <v>89.84</v>
      </c>
      <c r="AD57">
        <v>46.98</v>
      </c>
      <c r="AE57">
        <v>93</v>
      </c>
      <c r="AF57">
        <v>47</v>
      </c>
      <c r="AG57">
        <v>6</v>
      </c>
      <c r="AH57">
        <v>14</v>
      </c>
      <c r="AI57">
        <v>14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221.64</v>
      </c>
      <c r="C58" s="34">
        <v>74.16</v>
      </c>
      <c r="D58" s="93">
        <f t="shared" si="0"/>
        <v>84.949999999999989</v>
      </c>
      <c r="E58" s="34">
        <v>0</v>
      </c>
      <c r="F58" s="34"/>
      <c r="G58" s="34"/>
      <c r="H58" s="34"/>
      <c r="I58" s="34"/>
      <c r="J58" s="37">
        <v>15.61</v>
      </c>
      <c r="K58" s="37">
        <v>15.61</v>
      </c>
      <c r="L58" s="37">
        <v>16.010000000000002</v>
      </c>
      <c r="M58">
        <v>114.71</v>
      </c>
      <c r="N58">
        <v>269.86</v>
      </c>
      <c r="O58">
        <v>47.98</v>
      </c>
      <c r="P58">
        <v>0.69</v>
      </c>
      <c r="Q58">
        <v>13.62</v>
      </c>
      <c r="R58" s="93">
        <v>28.32</v>
      </c>
      <c r="S58" s="93">
        <v>28.31</v>
      </c>
      <c r="T58" s="93">
        <v>28.32</v>
      </c>
      <c r="U58">
        <v>0.99</v>
      </c>
      <c r="V58">
        <v>127.131238</v>
      </c>
      <c r="W58">
        <v>1.48</v>
      </c>
      <c r="X58">
        <v>20</v>
      </c>
      <c r="Y58">
        <v>6.66</v>
      </c>
      <c r="Z58">
        <v>6.67</v>
      </c>
      <c r="AA58">
        <v>229.17</v>
      </c>
      <c r="AB58">
        <v>45.83</v>
      </c>
      <c r="AC58">
        <v>89.37</v>
      </c>
      <c r="AD58">
        <v>46.22</v>
      </c>
      <c r="AE58">
        <v>92</v>
      </c>
      <c r="AF58">
        <v>46</v>
      </c>
      <c r="AG58">
        <v>6</v>
      </c>
      <c r="AH58">
        <v>14</v>
      </c>
      <c r="AI58">
        <v>14</v>
      </c>
      <c r="AJ58">
        <v>0</v>
      </c>
      <c r="AK58">
        <v>186</v>
      </c>
      <c r="AL58">
        <v>79</v>
      </c>
    </row>
    <row r="59" spans="1:38">
      <c r="A59" t="s">
        <v>101</v>
      </c>
      <c r="B59" s="34">
        <v>192.53</v>
      </c>
      <c r="C59" s="34">
        <v>74.16</v>
      </c>
      <c r="D59" s="93">
        <f t="shared" si="0"/>
        <v>84.949999999999989</v>
      </c>
      <c r="E59" s="34">
        <v>0</v>
      </c>
      <c r="F59" s="34"/>
      <c r="G59" s="34"/>
      <c r="H59" s="34"/>
      <c r="I59" s="34"/>
      <c r="J59" s="37">
        <v>15.44</v>
      </c>
      <c r="K59" s="37">
        <v>15.44</v>
      </c>
      <c r="L59" s="37">
        <v>15.82</v>
      </c>
      <c r="M59">
        <v>114.71</v>
      </c>
      <c r="N59">
        <v>269.86</v>
      </c>
      <c r="O59">
        <v>47.98</v>
      </c>
      <c r="P59">
        <v>0.77</v>
      </c>
      <c r="Q59">
        <v>10.62</v>
      </c>
      <c r="R59" s="93">
        <v>28.32</v>
      </c>
      <c r="S59" s="93">
        <v>28.31</v>
      </c>
      <c r="T59" s="93">
        <v>28.32</v>
      </c>
      <c r="U59">
        <v>1.07</v>
      </c>
      <c r="V59">
        <v>122.640136</v>
      </c>
      <c r="W59">
        <v>1.48</v>
      </c>
      <c r="X59">
        <v>20</v>
      </c>
      <c r="Y59">
        <v>6.66</v>
      </c>
      <c r="Z59">
        <v>6.67</v>
      </c>
      <c r="AA59">
        <v>229.17</v>
      </c>
      <c r="AB59">
        <v>45.83</v>
      </c>
      <c r="AC59">
        <v>88.51</v>
      </c>
      <c r="AD59">
        <v>45.31</v>
      </c>
      <c r="AE59">
        <v>90</v>
      </c>
      <c r="AF59">
        <v>45</v>
      </c>
      <c r="AG59">
        <v>6</v>
      </c>
      <c r="AH59">
        <v>14</v>
      </c>
      <c r="AI59">
        <v>14</v>
      </c>
      <c r="AJ59">
        <v>0</v>
      </c>
      <c r="AK59">
        <v>186</v>
      </c>
      <c r="AL59">
        <v>79</v>
      </c>
    </row>
    <row r="60" spans="1:38">
      <c r="A60" t="s">
        <v>102</v>
      </c>
      <c r="B60" s="34">
        <v>192.53</v>
      </c>
      <c r="C60" s="34">
        <v>74.16</v>
      </c>
      <c r="D60" s="93">
        <f t="shared" si="0"/>
        <v>84.949999999999989</v>
      </c>
      <c r="E60" s="34">
        <v>0</v>
      </c>
      <c r="F60" s="34"/>
      <c r="G60" s="34"/>
      <c r="H60" s="34"/>
      <c r="I60" s="34"/>
      <c r="J60" s="37">
        <v>14.98</v>
      </c>
      <c r="K60" s="37">
        <v>14.98</v>
      </c>
      <c r="L60" s="37">
        <v>15.37</v>
      </c>
      <c r="M60">
        <v>114.71</v>
      </c>
      <c r="N60">
        <v>269.86</v>
      </c>
      <c r="O60">
        <v>47.98</v>
      </c>
      <c r="P60">
        <v>0.77</v>
      </c>
      <c r="Q60">
        <v>10.85</v>
      </c>
      <c r="R60" s="93">
        <v>28.32</v>
      </c>
      <c r="S60" s="93">
        <v>28.31</v>
      </c>
      <c r="T60" s="93">
        <v>28.32</v>
      </c>
      <c r="U60">
        <v>1.07</v>
      </c>
      <c r="V60">
        <v>117.206097</v>
      </c>
      <c r="W60">
        <v>1.48</v>
      </c>
      <c r="X60">
        <v>20</v>
      </c>
      <c r="Y60">
        <v>6.66</v>
      </c>
      <c r="Z60">
        <v>6.67</v>
      </c>
      <c r="AA60">
        <v>229.17</v>
      </c>
      <c r="AB60">
        <v>45.83</v>
      </c>
      <c r="AC60">
        <v>86.96</v>
      </c>
      <c r="AD60">
        <v>44.23</v>
      </c>
      <c r="AE60">
        <v>87</v>
      </c>
      <c r="AF60">
        <v>43</v>
      </c>
      <c r="AG60">
        <v>6</v>
      </c>
      <c r="AH60">
        <v>14</v>
      </c>
      <c r="AI60">
        <v>14</v>
      </c>
      <c r="AJ60">
        <v>0</v>
      </c>
      <c r="AK60">
        <v>179</v>
      </c>
      <c r="AL60">
        <v>76</v>
      </c>
    </row>
    <row r="61" spans="1:38">
      <c r="A61" t="s">
        <v>103</v>
      </c>
      <c r="B61" s="34">
        <v>192.53</v>
      </c>
      <c r="C61" s="34">
        <v>74.16</v>
      </c>
      <c r="D61" s="93">
        <f t="shared" si="0"/>
        <v>84.949999999999989</v>
      </c>
      <c r="E61" s="34">
        <v>0</v>
      </c>
      <c r="F61" s="34"/>
      <c r="G61" s="34"/>
      <c r="H61" s="34"/>
      <c r="I61" s="34"/>
      <c r="J61" s="37">
        <v>14.36</v>
      </c>
      <c r="K61" s="37">
        <v>14.36</v>
      </c>
      <c r="L61" s="37">
        <v>14.72</v>
      </c>
      <c r="M61">
        <v>114.71</v>
      </c>
      <c r="N61">
        <v>269.86</v>
      </c>
      <c r="O61">
        <v>47.98</v>
      </c>
      <c r="P61">
        <v>0.77</v>
      </c>
      <c r="Q61">
        <v>11.09</v>
      </c>
      <c r="R61" s="93">
        <v>28.32</v>
      </c>
      <c r="S61" s="93">
        <v>28.31</v>
      </c>
      <c r="T61" s="93">
        <v>28.32</v>
      </c>
      <c r="U61">
        <v>1.07</v>
      </c>
      <c r="V61">
        <v>111.04298300000001</v>
      </c>
      <c r="W61">
        <v>1.48</v>
      </c>
      <c r="X61">
        <v>20</v>
      </c>
      <c r="Y61">
        <v>6.66</v>
      </c>
      <c r="Z61">
        <v>6.67</v>
      </c>
      <c r="AA61">
        <v>229.17</v>
      </c>
      <c r="AB61">
        <v>45.83</v>
      </c>
      <c r="AC61">
        <v>84.53</v>
      </c>
      <c r="AD61">
        <v>42.95</v>
      </c>
      <c r="AE61">
        <v>83</v>
      </c>
      <c r="AF61">
        <v>42</v>
      </c>
      <c r="AG61">
        <v>6</v>
      </c>
      <c r="AH61">
        <v>14</v>
      </c>
      <c r="AI61">
        <v>14</v>
      </c>
      <c r="AJ61">
        <v>0</v>
      </c>
      <c r="AK61">
        <v>175</v>
      </c>
      <c r="AL61">
        <v>75</v>
      </c>
    </row>
    <row r="62" spans="1:38">
      <c r="A62" t="s">
        <v>104</v>
      </c>
      <c r="B62" s="34">
        <v>192.53</v>
      </c>
      <c r="C62" s="34">
        <v>74.16</v>
      </c>
      <c r="D62" s="93">
        <f t="shared" si="0"/>
        <v>84.949999999999989</v>
      </c>
      <c r="E62" s="34">
        <v>0</v>
      </c>
      <c r="F62" s="34"/>
      <c r="G62" s="34"/>
      <c r="H62" s="34"/>
      <c r="I62" s="34"/>
      <c r="J62" s="37">
        <v>12.94</v>
      </c>
      <c r="K62" s="37">
        <v>12.94</v>
      </c>
      <c r="L62" s="37">
        <v>13.26</v>
      </c>
      <c r="M62">
        <v>114.71</v>
      </c>
      <c r="N62">
        <v>269.86</v>
      </c>
      <c r="O62">
        <v>47.98</v>
      </c>
      <c r="P62">
        <v>0.77</v>
      </c>
      <c r="Q62">
        <v>11.32</v>
      </c>
      <c r="R62" s="93">
        <v>28.32</v>
      </c>
      <c r="S62" s="93">
        <v>28.31</v>
      </c>
      <c r="T62" s="93">
        <v>28.32</v>
      </c>
      <c r="U62">
        <v>1.07</v>
      </c>
      <c r="V62">
        <v>103.86888500000001</v>
      </c>
      <c r="W62">
        <v>1.48</v>
      </c>
      <c r="X62">
        <v>20</v>
      </c>
      <c r="Y62">
        <v>6.66</v>
      </c>
      <c r="Z62">
        <v>6.67</v>
      </c>
      <c r="AA62">
        <v>229.17</v>
      </c>
      <c r="AB62">
        <v>45.83</v>
      </c>
      <c r="AC62">
        <v>80.56</v>
      </c>
      <c r="AD62">
        <v>41.55</v>
      </c>
      <c r="AE62">
        <v>78</v>
      </c>
      <c r="AF62">
        <v>39</v>
      </c>
      <c r="AG62">
        <v>6</v>
      </c>
      <c r="AH62">
        <v>14</v>
      </c>
      <c r="AI62">
        <v>14</v>
      </c>
      <c r="AJ62">
        <v>0</v>
      </c>
      <c r="AK62">
        <v>168</v>
      </c>
      <c r="AL62">
        <v>72</v>
      </c>
    </row>
    <row r="63" spans="1:38">
      <c r="A63" t="s">
        <v>105</v>
      </c>
      <c r="B63" s="34">
        <v>192.53</v>
      </c>
      <c r="C63" s="34">
        <v>74.16</v>
      </c>
      <c r="D63" s="93">
        <f t="shared" si="0"/>
        <v>84.949999999999989</v>
      </c>
      <c r="E63" s="34">
        <v>0</v>
      </c>
      <c r="F63" s="34"/>
      <c r="G63" s="34"/>
      <c r="H63" s="34"/>
      <c r="I63" s="34"/>
      <c r="J63" s="37">
        <v>12.08</v>
      </c>
      <c r="K63" s="37">
        <v>12.08</v>
      </c>
      <c r="L63" s="37">
        <v>12.39</v>
      </c>
      <c r="M63">
        <v>114.71</v>
      </c>
      <c r="N63">
        <v>269.86</v>
      </c>
      <c r="O63">
        <v>47.98</v>
      </c>
      <c r="P63">
        <v>0.77</v>
      </c>
      <c r="Q63">
        <v>8.91</v>
      </c>
      <c r="R63" s="93">
        <v>28.32</v>
      </c>
      <c r="S63" s="93">
        <v>28.31</v>
      </c>
      <c r="T63" s="93">
        <v>28.32</v>
      </c>
      <c r="U63">
        <v>1.07</v>
      </c>
      <c r="V63">
        <v>101.108121</v>
      </c>
      <c r="W63">
        <v>1.53</v>
      </c>
      <c r="X63">
        <v>20</v>
      </c>
      <c r="Y63">
        <v>6.66</v>
      </c>
      <c r="Z63">
        <v>6.67</v>
      </c>
      <c r="AA63">
        <v>229.17</v>
      </c>
      <c r="AB63">
        <v>45.83</v>
      </c>
      <c r="AC63">
        <v>76.010000000000005</v>
      </c>
      <c r="AD63">
        <v>39.96</v>
      </c>
      <c r="AE63">
        <v>73</v>
      </c>
      <c r="AF63">
        <v>37</v>
      </c>
      <c r="AG63">
        <v>6</v>
      </c>
      <c r="AH63">
        <v>14</v>
      </c>
      <c r="AI63">
        <v>14</v>
      </c>
      <c r="AJ63">
        <v>22.07</v>
      </c>
      <c r="AK63">
        <v>151</v>
      </c>
      <c r="AL63">
        <v>64</v>
      </c>
    </row>
    <row r="64" spans="1:38">
      <c r="A64" t="s">
        <v>106</v>
      </c>
      <c r="B64" s="34">
        <v>192.53</v>
      </c>
      <c r="C64" s="34">
        <v>74.16</v>
      </c>
      <c r="D64" s="93">
        <f t="shared" si="0"/>
        <v>84.949999999999989</v>
      </c>
      <c r="E64" s="34">
        <v>0</v>
      </c>
      <c r="F64" s="34"/>
      <c r="G64" s="34"/>
      <c r="H64" s="34"/>
      <c r="I64" s="34"/>
      <c r="J64" s="37">
        <v>11.19</v>
      </c>
      <c r="K64" s="37">
        <v>11.19</v>
      </c>
      <c r="L64" s="37">
        <v>11.47</v>
      </c>
      <c r="M64">
        <v>114.71</v>
      </c>
      <c r="N64">
        <v>269.86</v>
      </c>
      <c r="O64">
        <v>47.98</v>
      </c>
      <c r="P64">
        <v>0.77</v>
      </c>
      <c r="Q64">
        <v>9.16</v>
      </c>
      <c r="R64" s="93">
        <v>28.32</v>
      </c>
      <c r="S64" s="93">
        <v>28.31</v>
      </c>
      <c r="T64" s="93">
        <v>28.32</v>
      </c>
      <c r="U64">
        <v>1.07</v>
      </c>
      <c r="V64">
        <v>91.105211999999995</v>
      </c>
      <c r="W64">
        <v>1.53</v>
      </c>
      <c r="X64">
        <v>20</v>
      </c>
      <c r="Y64">
        <v>6.66</v>
      </c>
      <c r="Z64">
        <v>6.67</v>
      </c>
      <c r="AA64">
        <v>219.53</v>
      </c>
      <c r="AB64">
        <v>43.9</v>
      </c>
      <c r="AC64">
        <v>70.83</v>
      </c>
      <c r="AD64">
        <v>38.06</v>
      </c>
      <c r="AE64">
        <v>67</v>
      </c>
      <c r="AF64">
        <v>33</v>
      </c>
      <c r="AG64">
        <v>6</v>
      </c>
      <c r="AH64">
        <v>14</v>
      </c>
      <c r="AI64">
        <v>14</v>
      </c>
      <c r="AJ64">
        <v>22.07</v>
      </c>
      <c r="AK64">
        <v>137</v>
      </c>
      <c r="AL64">
        <v>58</v>
      </c>
    </row>
    <row r="65" spans="1:38">
      <c r="A65" t="s">
        <v>107</v>
      </c>
      <c r="B65" s="34">
        <v>192.53</v>
      </c>
      <c r="C65" s="34">
        <v>74.16</v>
      </c>
      <c r="D65" s="93">
        <f t="shared" si="0"/>
        <v>84.949999999999989</v>
      </c>
      <c r="E65" s="34">
        <v>0</v>
      </c>
      <c r="F65" s="34"/>
      <c r="G65" s="34"/>
      <c r="H65" s="34"/>
      <c r="I65" s="34"/>
      <c r="J65" s="37">
        <v>10.34</v>
      </c>
      <c r="K65" s="37">
        <v>10.34</v>
      </c>
      <c r="L65" s="37">
        <v>10.6</v>
      </c>
      <c r="M65">
        <v>114.71</v>
      </c>
      <c r="N65">
        <v>269.86</v>
      </c>
      <c r="O65">
        <v>47.98</v>
      </c>
      <c r="P65">
        <v>0.77</v>
      </c>
      <c r="Q65">
        <v>9.43</v>
      </c>
      <c r="R65" s="93">
        <v>28.32</v>
      </c>
      <c r="S65" s="93">
        <v>28.31</v>
      </c>
      <c r="T65" s="93">
        <v>28.32</v>
      </c>
      <c r="U65">
        <v>1.07</v>
      </c>
      <c r="V65">
        <v>79.935783000000001</v>
      </c>
      <c r="W65">
        <v>1.53</v>
      </c>
      <c r="X65">
        <v>20</v>
      </c>
      <c r="Y65">
        <v>6.66</v>
      </c>
      <c r="Z65">
        <v>6.67</v>
      </c>
      <c r="AA65">
        <v>205.08</v>
      </c>
      <c r="AB65">
        <v>41.02</v>
      </c>
      <c r="AC65">
        <v>64.790000000000006</v>
      </c>
      <c r="AD65">
        <v>35.049999999999997</v>
      </c>
      <c r="AE65">
        <v>57</v>
      </c>
      <c r="AF65">
        <v>29</v>
      </c>
      <c r="AG65">
        <v>6</v>
      </c>
      <c r="AH65">
        <v>19.54</v>
      </c>
      <c r="AI65">
        <v>19.54</v>
      </c>
      <c r="AJ65">
        <v>22.07</v>
      </c>
      <c r="AK65">
        <v>123</v>
      </c>
      <c r="AL65">
        <v>52</v>
      </c>
    </row>
    <row r="66" spans="1:38">
      <c r="A66" t="s">
        <v>108</v>
      </c>
      <c r="B66" s="34">
        <v>192.53</v>
      </c>
      <c r="C66" s="34">
        <v>74.16</v>
      </c>
      <c r="D66" s="93">
        <f t="shared" si="0"/>
        <v>84.949999999999989</v>
      </c>
      <c r="E66" s="34">
        <v>0</v>
      </c>
      <c r="F66" s="34"/>
      <c r="G66" s="34"/>
      <c r="H66" s="34"/>
      <c r="I66" s="34"/>
      <c r="J66" s="37">
        <v>9.25</v>
      </c>
      <c r="K66" s="37">
        <v>9.25</v>
      </c>
      <c r="L66" s="37">
        <v>9.48</v>
      </c>
      <c r="M66">
        <v>114.71</v>
      </c>
      <c r="N66">
        <v>269.86</v>
      </c>
      <c r="O66">
        <v>47.98</v>
      </c>
      <c r="P66">
        <v>0.77</v>
      </c>
      <c r="Q66">
        <v>9.7200000000000006</v>
      </c>
      <c r="R66" s="93">
        <v>28.32</v>
      </c>
      <c r="S66" s="93">
        <v>28.31</v>
      </c>
      <c r="T66" s="93">
        <v>28.32</v>
      </c>
      <c r="U66">
        <v>1.07</v>
      </c>
      <c r="V66">
        <v>68.105326000000005</v>
      </c>
      <c r="W66">
        <v>1.53</v>
      </c>
      <c r="X66">
        <v>20</v>
      </c>
      <c r="Y66">
        <v>6.66</v>
      </c>
      <c r="Z66">
        <v>6.67</v>
      </c>
      <c r="AA66">
        <v>188.63</v>
      </c>
      <c r="AB66">
        <v>37.729999999999997</v>
      </c>
      <c r="AC66">
        <v>58.23</v>
      </c>
      <c r="AD66">
        <v>32.729999999999997</v>
      </c>
      <c r="AE66">
        <v>50</v>
      </c>
      <c r="AF66">
        <v>25</v>
      </c>
      <c r="AG66">
        <v>6</v>
      </c>
      <c r="AH66">
        <v>19.440000000000001</v>
      </c>
      <c r="AI66">
        <v>19.440000000000001</v>
      </c>
      <c r="AJ66">
        <v>22.07</v>
      </c>
      <c r="AK66">
        <v>109</v>
      </c>
      <c r="AL66">
        <v>46</v>
      </c>
    </row>
    <row r="67" spans="1:38">
      <c r="A67" t="s">
        <v>109</v>
      </c>
      <c r="B67" s="34">
        <v>192.53</v>
      </c>
      <c r="C67" s="34">
        <v>74.16</v>
      </c>
      <c r="D67" s="93">
        <f t="shared" si="0"/>
        <v>80.69</v>
      </c>
      <c r="E67" s="34">
        <v>0</v>
      </c>
      <c r="F67" s="34"/>
      <c r="G67" s="34"/>
      <c r="H67" s="34"/>
      <c r="I67" s="34"/>
      <c r="J67" s="37">
        <v>8.14</v>
      </c>
      <c r="K67" s="37">
        <v>8.14</v>
      </c>
      <c r="L67" s="37">
        <v>8.35</v>
      </c>
      <c r="M67">
        <v>114.71</v>
      </c>
      <c r="N67">
        <v>269.86</v>
      </c>
      <c r="O67">
        <v>49.89</v>
      </c>
      <c r="P67">
        <v>0.77</v>
      </c>
      <c r="Q67">
        <v>10.56</v>
      </c>
      <c r="R67" s="93">
        <v>31.85</v>
      </c>
      <c r="S67" s="93">
        <v>16.989999999999998</v>
      </c>
      <c r="T67" s="93">
        <v>31.85</v>
      </c>
      <c r="U67">
        <v>1.1399999999999999</v>
      </c>
      <c r="V67">
        <v>55.837423999999999</v>
      </c>
      <c r="W67">
        <v>1.53</v>
      </c>
      <c r="X67">
        <v>20</v>
      </c>
      <c r="Y67">
        <v>6.66</v>
      </c>
      <c r="Z67">
        <v>6.67</v>
      </c>
      <c r="AA67">
        <v>153.93</v>
      </c>
      <c r="AB67">
        <v>30.79</v>
      </c>
      <c r="AC67">
        <v>51.02</v>
      </c>
      <c r="AD67">
        <v>29.85</v>
      </c>
      <c r="AE67">
        <v>43</v>
      </c>
      <c r="AF67">
        <v>21</v>
      </c>
      <c r="AG67">
        <v>6.66</v>
      </c>
      <c r="AH67">
        <v>19.170000000000002</v>
      </c>
      <c r="AI67">
        <v>19.170000000000002</v>
      </c>
      <c r="AJ67">
        <v>22.07</v>
      </c>
      <c r="AK67">
        <v>95</v>
      </c>
      <c r="AL67">
        <v>40</v>
      </c>
    </row>
    <row r="68" spans="1:38">
      <c r="A68" t="s">
        <v>110</v>
      </c>
      <c r="B68" s="34">
        <v>221.64</v>
      </c>
      <c r="C68" s="34">
        <v>74.16</v>
      </c>
      <c r="D68" s="93">
        <f t="shared" ref="D68:D98" si="1">R68+S68+T68</f>
        <v>72.540000000000006</v>
      </c>
      <c r="E68" s="34">
        <v>0</v>
      </c>
      <c r="F68" s="34"/>
      <c r="G68" s="34"/>
      <c r="H68" s="34"/>
      <c r="I68" s="34"/>
      <c r="J68" s="37">
        <v>7</v>
      </c>
      <c r="K68" s="37">
        <v>7</v>
      </c>
      <c r="L68" s="37">
        <v>7.18</v>
      </c>
      <c r="M68">
        <v>114.71</v>
      </c>
      <c r="N68">
        <v>269.86</v>
      </c>
      <c r="O68">
        <v>49.89</v>
      </c>
      <c r="P68">
        <v>0.77</v>
      </c>
      <c r="Q68">
        <v>11.62</v>
      </c>
      <c r="R68" s="93">
        <v>32.770000000000003</v>
      </c>
      <c r="S68" s="93">
        <v>7</v>
      </c>
      <c r="T68" s="93">
        <v>32.770000000000003</v>
      </c>
      <c r="U68">
        <v>1.1399999999999999</v>
      </c>
      <c r="V68">
        <v>43.793104999999997</v>
      </c>
      <c r="W68">
        <v>1.53</v>
      </c>
      <c r="X68">
        <v>20</v>
      </c>
      <c r="Y68">
        <v>6.66</v>
      </c>
      <c r="Z68">
        <v>6.67</v>
      </c>
      <c r="AA68">
        <v>136.16999999999999</v>
      </c>
      <c r="AB68">
        <v>27.23</v>
      </c>
      <c r="AC68">
        <v>43.47</v>
      </c>
      <c r="AD68">
        <v>26.51</v>
      </c>
      <c r="AE68">
        <v>33</v>
      </c>
      <c r="AF68">
        <v>17</v>
      </c>
      <c r="AG68">
        <v>6.66</v>
      </c>
      <c r="AH68">
        <v>18.989999999999998</v>
      </c>
      <c r="AI68">
        <v>18.989999999999998</v>
      </c>
      <c r="AJ68">
        <v>22.07</v>
      </c>
      <c r="AK68">
        <v>78</v>
      </c>
      <c r="AL68">
        <v>34</v>
      </c>
    </row>
    <row r="69" spans="1:38">
      <c r="A69" t="s">
        <v>111</v>
      </c>
      <c r="B69" s="34">
        <v>221.64</v>
      </c>
      <c r="C69" s="34">
        <v>74.16</v>
      </c>
      <c r="D69" s="93">
        <f t="shared" si="1"/>
        <v>66.599999999999994</v>
      </c>
      <c r="E69" s="34">
        <v>0</v>
      </c>
      <c r="F69" s="34"/>
      <c r="G69" s="34"/>
      <c r="H69" s="34"/>
      <c r="I69" s="34"/>
      <c r="J69" s="37">
        <v>5.48</v>
      </c>
      <c r="K69" s="37">
        <v>5.48</v>
      </c>
      <c r="L69" s="37">
        <v>5.62</v>
      </c>
      <c r="M69">
        <v>114.71</v>
      </c>
      <c r="N69">
        <v>269.86</v>
      </c>
      <c r="O69">
        <v>81.56</v>
      </c>
      <c r="P69">
        <v>0.77</v>
      </c>
      <c r="Q69">
        <v>11.51</v>
      </c>
      <c r="R69" s="93">
        <v>32.799999999999997</v>
      </c>
      <c r="S69" s="93">
        <v>1</v>
      </c>
      <c r="T69" s="93">
        <v>32.799999999999997</v>
      </c>
      <c r="U69">
        <v>1.1399999999999999</v>
      </c>
      <c r="V69">
        <v>30.485056</v>
      </c>
      <c r="W69">
        <v>1.53</v>
      </c>
      <c r="X69">
        <v>20</v>
      </c>
      <c r="Y69">
        <v>6.66</v>
      </c>
      <c r="Z69">
        <v>6.67</v>
      </c>
      <c r="AA69">
        <v>116.74</v>
      </c>
      <c r="AB69">
        <v>23.35</v>
      </c>
      <c r="AC69">
        <v>35.43</v>
      </c>
      <c r="AD69">
        <v>22.52</v>
      </c>
      <c r="AE69">
        <v>25</v>
      </c>
      <c r="AF69">
        <v>12</v>
      </c>
      <c r="AG69">
        <v>6.66</v>
      </c>
      <c r="AH69">
        <v>18.8</v>
      </c>
      <c r="AI69">
        <v>18.8</v>
      </c>
      <c r="AJ69">
        <v>22.07</v>
      </c>
      <c r="AK69">
        <v>60</v>
      </c>
      <c r="AL69">
        <v>25</v>
      </c>
    </row>
    <row r="70" spans="1:38">
      <c r="A70" t="s">
        <v>112</v>
      </c>
      <c r="B70" s="34">
        <v>221.64</v>
      </c>
      <c r="C70" s="34">
        <v>74.16</v>
      </c>
      <c r="D70" s="93">
        <f t="shared" si="1"/>
        <v>57.57</v>
      </c>
      <c r="E70" s="34">
        <v>0</v>
      </c>
      <c r="F70" s="34"/>
      <c r="G70" s="34"/>
      <c r="H70" s="34"/>
      <c r="I70" s="34"/>
      <c r="J70" s="37">
        <v>3.67</v>
      </c>
      <c r="K70" s="37">
        <v>3.67</v>
      </c>
      <c r="L70" s="37">
        <v>3.75</v>
      </c>
      <c r="M70">
        <v>114.71</v>
      </c>
      <c r="N70">
        <v>269.86</v>
      </c>
      <c r="O70">
        <v>100.5</v>
      </c>
      <c r="P70">
        <v>0.77</v>
      </c>
      <c r="Q70">
        <v>11.97</v>
      </c>
      <c r="R70" s="93">
        <v>29.37</v>
      </c>
      <c r="S70" s="93">
        <v>0</v>
      </c>
      <c r="T70" s="93">
        <v>28.2</v>
      </c>
      <c r="U70">
        <v>1.1399999999999999</v>
      </c>
      <c r="V70">
        <v>20.054423</v>
      </c>
      <c r="W70">
        <v>1.53</v>
      </c>
      <c r="X70">
        <v>20</v>
      </c>
      <c r="Y70">
        <v>6.66</v>
      </c>
      <c r="Z70">
        <v>6.67</v>
      </c>
      <c r="AA70">
        <v>96.15</v>
      </c>
      <c r="AB70">
        <v>19.23</v>
      </c>
      <c r="AC70">
        <v>27.29</v>
      </c>
      <c r="AD70">
        <v>18.34</v>
      </c>
      <c r="AE70">
        <v>15</v>
      </c>
      <c r="AF70">
        <v>7</v>
      </c>
      <c r="AG70">
        <v>6.66</v>
      </c>
      <c r="AH70">
        <v>18.66</v>
      </c>
      <c r="AI70">
        <v>18.66</v>
      </c>
      <c r="AJ70">
        <v>22.07</v>
      </c>
      <c r="AK70">
        <v>42</v>
      </c>
      <c r="AL70">
        <v>18</v>
      </c>
    </row>
    <row r="71" spans="1:38">
      <c r="A71" t="s">
        <v>113</v>
      </c>
      <c r="B71" s="34">
        <v>259.64</v>
      </c>
      <c r="C71" s="34">
        <v>86.55</v>
      </c>
      <c r="D71" s="93">
        <f t="shared" si="1"/>
        <v>27.34</v>
      </c>
      <c r="E71" s="34">
        <v>0</v>
      </c>
      <c r="F71" s="34"/>
      <c r="G71" s="34"/>
      <c r="H71" s="34"/>
      <c r="I71" s="34"/>
      <c r="J71" s="37">
        <v>2.2000000000000002</v>
      </c>
      <c r="K71" s="37">
        <v>2.2000000000000002</v>
      </c>
      <c r="L71" s="37">
        <v>2.25</v>
      </c>
      <c r="M71">
        <v>114.71</v>
      </c>
      <c r="N71">
        <v>269.86</v>
      </c>
      <c r="O71">
        <v>100.5</v>
      </c>
      <c r="P71">
        <v>0.84</v>
      </c>
      <c r="Q71">
        <v>13.01</v>
      </c>
      <c r="R71" s="93">
        <v>13.95</v>
      </c>
      <c r="S71" s="93">
        <v>0</v>
      </c>
      <c r="T71" s="93">
        <v>13.39</v>
      </c>
      <c r="U71">
        <v>1.1399999999999999</v>
      </c>
      <c r="V71">
        <v>12.374833000000001</v>
      </c>
      <c r="W71">
        <v>1.53</v>
      </c>
      <c r="X71">
        <v>20</v>
      </c>
      <c r="Y71">
        <v>6.66</v>
      </c>
      <c r="Z71">
        <v>6.67</v>
      </c>
      <c r="AA71">
        <v>73.3</v>
      </c>
      <c r="AB71">
        <v>14.66</v>
      </c>
      <c r="AC71">
        <v>18.399999999999999</v>
      </c>
      <c r="AD71">
        <v>14.51</v>
      </c>
      <c r="AE71">
        <v>10</v>
      </c>
      <c r="AF71">
        <v>5</v>
      </c>
      <c r="AG71">
        <v>6.66</v>
      </c>
      <c r="AH71">
        <v>18.72</v>
      </c>
      <c r="AI71">
        <v>18.72</v>
      </c>
      <c r="AJ71">
        <v>23.03</v>
      </c>
      <c r="AK71">
        <v>25</v>
      </c>
      <c r="AL71">
        <v>10</v>
      </c>
    </row>
    <row r="72" spans="1:38">
      <c r="A72" t="s">
        <v>114</v>
      </c>
      <c r="B72" s="34">
        <v>259.64</v>
      </c>
      <c r="C72" s="34">
        <v>86.55</v>
      </c>
      <c r="D72" s="93">
        <f t="shared" si="1"/>
        <v>9.129999999999999</v>
      </c>
      <c r="E72" s="34">
        <v>0</v>
      </c>
      <c r="F72" s="34"/>
      <c r="G72" s="34"/>
      <c r="H72" s="34"/>
      <c r="I72" s="34"/>
      <c r="J72" s="37">
        <v>1.04</v>
      </c>
      <c r="K72" s="37">
        <v>1.04</v>
      </c>
      <c r="L72" s="37">
        <v>1.07</v>
      </c>
      <c r="M72">
        <v>114.71</v>
      </c>
      <c r="N72">
        <v>269.86</v>
      </c>
      <c r="O72">
        <v>100.5</v>
      </c>
      <c r="P72">
        <v>0.84</v>
      </c>
      <c r="Q72">
        <v>13.64</v>
      </c>
      <c r="R72" s="93">
        <v>4.66</v>
      </c>
      <c r="S72" s="93">
        <v>0</v>
      </c>
      <c r="T72" s="93">
        <v>4.47</v>
      </c>
      <c r="U72">
        <v>1.1399999999999999</v>
      </c>
      <c r="V72">
        <v>7.0574459999999997</v>
      </c>
      <c r="W72">
        <v>1.53</v>
      </c>
      <c r="X72">
        <v>20</v>
      </c>
      <c r="Y72">
        <v>6.66</v>
      </c>
      <c r="Z72">
        <v>6.67</v>
      </c>
      <c r="AA72">
        <v>44.96</v>
      </c>
      <c r="AB72">
        <v>8.99</v>
      </c>
      <c r="AC72">
        <v>7.74</v>
      </c>
      <c r="AD72">
        <v>10</v>
      </c>
      <c r="AE72">
        <v>7</v>
      </c>
      <c r="AF72">
        <v>3</v>
      </c>
      <c r="AG72">
        <v>6.66</v>
      </c>
      <c r="AH72">
        <v>18.37</v>
      </c>
      <c r="AI72">
        <v>18.37</v>
      </c>
      <c r="AJ72">
        <v>23.03</v>
      </c>
      <c r="AK72">
        <v>11</v>
      </c>
      <c r="AL72">
        <v>4</v>
      </c>
    </row>
    <row r="73" spans="1:38">
      <c r="A73" t="s">
        <v>115</v>
      </c>
      <c r="B73" s="34">
        <v>259.64</v>
      </c>
      <c r="C73" s="34">
        <v>86.55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0.37</v>
      </c>
      <c r="K73" s="37">
        <v>0.37</v>
      </c>
      <c r="L73" s="37">
        <v>0.38</v>
      </c>
      <c r="M73">
        <v>84.62</v>
      </c>
      <c r="N73">
        <v>269.86</v>
      </c>
      <c r="O73">
        <v>100.5</v>
      </c>
      <c r="P73">
        <v>0.84</v>
      </c>
      <c r="Q73">
        <v>14.04</v>
      </c>
      <c r="R73" s="93">
        <v>0</v>
      </c>
      <c r="S73" s="93">
        <v>0</v>
      </c>
      <c r="T73" s="93">
        <v>0</v>
      </c>
      <c r="U73">
        <v>1.1399999999999999</v>
      </c>
      <c r="V73">
        <v>2.6732749999999998</v>
      </c>
      <c r="W73">
        <v>1.53</v>
      </c>
      <c r="X73">
        <v>20</v>
      </c>
      <c r="Y73">
        <v>6.66</v>
      </c>
      <c r="Z73">
        <v>6.67</v>
      </c>
      <c r="AA73">
        <v>24.73</v>
      </c>
      <c r="AB73">
        <v>4.9400000000000004</v>
      </c>
      <c r="AC73">
        <v>1.67</v>
      </c>
      <c r="AD73">
        <v>5</v>
      </c>
      <c r="AE73">
        <v>3</v>
      </c>
      <c r="AF73">
        <v>1</v>
      </c>
      <c r="AG73">
        <v>6.66</v>
      </c>
      <c r="AH73">
        <v>15.33</v>
      </c>
      <c r="AI73">
        <v>15.33</v>
      </c>
      <c r="AJ73">
        <v>23.03</v>
      </c>
      <c r="AK73">
        <v>2</v>
      </c>
      <c r="AL73">
        <v>1</v>
      </c>
    </row>
    <row r="74" spans="1:38">
      <c r="A74" t="s">
        <v>116</v>
      </c>
      <c r="B74" s="34">
        <v>259.64</v>
      </c>
      <c r="C74" s="34">
        <v>86.55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93.08</v>
      </c>
      <c r="N74">
        <v>269.86</v>
      </c>
      <c r="O74">
        <v>100.5</v>
      </c>
      <c r="P74">
        <v>0.84</v>
      </c>
      <c r="Q74">
        <v>14.38</v>
      </c>
      <c r="R74" s="93">
        <v>0</v>
      </c>
      <c r="S74" s="93">
        <v>0</v>
      </c>
      <c r="T74" s="93">
        <v>0</v>
      </c>
      <c r="U74">
        <v>1.1399999999999999</v>
      </c>
      <c r="V74">
        <v>2.9163000000000001E-2</v>
      </c>
      <c r="W74">
        <v>1.53</v>
      </c>
      <c r="X74">
        <v>20</v>
      </c>
      <c r="Y74">
        <v>6.66</v>
      </c>
      <c r="Z74">
        <v>6.67</v>
      </c>
      <c r="AA74">
        <v>8.6300000000000008</v>
      </c>
      <c r="AB74">
        <v>1.72</v>
      </c>
      <c r="AC74">
        <v>0.33</v>
      </c>
      <c r="AD74">
        <v>2</v>
      </c>
      <c r="AE74">
        <v>1</v>
      </c>
      <c r="AF74">
        <v>0</v>
      </c>
      <c r="AG74">
        <v>6.66</v>
      </c>
      <c r="AH74">
        <v>15.33</v>
      </c>
      <c r="AI74">
        <v>15.33</v>
      </c>
      <c r="AJ74">
        <v>23.03</v>
      </c>
      <c r="AK74">
        <v>0</v>
      </c>
      <c r="AL74">
        <v>0</v>
      </c>
    </row>
    <row r="75" spans="1:38">
      <c r="A75" t="s">
        <v>117</v>
      </c>
      <c r="B75" s="34">
        <v>259.64</v>
      </c>
      <c r="C75" s="34">
        <v>86.55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114.71</v>
      </c>
      <c r="N75">
        <v>269.86</v>
      </c>
      <c r="O75">
        <v>100.5</v>
      </c>
      <c r="P75">
        <v>0.84</v>
      </c>
      <c r="Q75">
        <v>14.4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1.53</v>
      </c>
      <c r="X75">
        <v>20</v>
      </c>
      <c r="Y75">
        <v>6.66</v>
      </c>
      <c r="Z75">
        <v>6.67</v>
      </c>
      <c r="AA75">
        <v>1.39</v>
      </c>
      <c r="AB75">
        <v>0.28000000000000003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15.33</v>
      </c>
      <c r="AI75">
        <v>15.33</v>
      </c>
      <c r="AJ75">
        <v>23.99</v>
      </c>
      <c r="AK75">
        <v>0</v>
      </c>
      <c r="AL75">
        <v>0</v>
      </c>
    </row>
    <row r="76" spans="1:38">
      <c r="A76" t="s">
        <v>118</v>
      </c>
      <c r="B76" s="34">
        <v>259.64</v>
      </c>
      <c r="C76" s="34">
        <v>86.55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114.71</v>
      </c>
      <c r="N76">
        <v>269.86</v>
      </c>
      <c r="O76">
        <v>100.5</v>
      </c>
      <c r="P76">
        <v>0.84</v>
      </c>
      <c r="Q76">
        <v>15.03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1.53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15.33</v>
      </c>
      <c r="AI76">
        <v>15.33</v>
      </c>
      <c r="AJ76">
        <v>23.99</v>
      </c>
      <c r="AK76">
        <v>0</v>
      </c>
      <c r="AL76">
        <v>0</v>
      </c>
    </row>
    <row r="77" spans="1:38">
      <c r="A77" t="s">
        <v>119</v>
      </c>
      <c r="B77" s="34">
        <v>259.64</v>
      </c>
      <c r="C77" s="34">
        <v>86.55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114.71</v>
      </c>
      <c r="N77">
        <v>269.86</v>
      </c>
      <c r="O77">
        <v>100.5</v>
      </c>
      <c r="P77">
        <v>0.84</v>
      </c>
      <c r="Q77">
        <v>14.8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1.53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15.33</v>
      </c>
      <c r="AI77">
        <v>15.33</v>
      </c>
      <c r="AJ77">
        <v>23.99</v>
      </c>
      <c r="AK77">
        <v>0</v>
      </c>
      <c r="AL77">
        <v>0</v>
      </c>
    </row>
    <row r="78" spans="1:38">
      <c r="A78" t="s">
        <v>120</v>
      </c>
      <c r="B78" s="34">
        <v>259.64</v>
      </c>
      <c r="C78" s="34">
        <v>86.55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114.71</v>
      </c>
      <c r="N78">
        <v>269.86</v>
      </c>
      <c r="O78">
        <v>100.5</v>
      </c>
      <c r="P78">
        <v>0.84</v>
      </c>
      <c r="Q78">
        <v>14.64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1.53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15.33</v>
      </c>
      <c r="AI78">
        <v>15.33</v>
      </c>
      <c r="AJ78">
        <v>23.99</v>
      </c>
      <c r="AK78">
        <v>0</v>
      </c>
      <c r="AL78">
        <v>0</v>
      </c>
    </row>
    <row r="79" spans="1:38">
      <c r="A79" t="s">
        <v>121</v>
      </c>
      <c r="B79" s="34">
        <v>259.64</v>
      </c>
      <c r="C79" s="34">
        <v>86.55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114.71</v>
      </c>
      <c r="N79">
        <v>269.86</v>
      </c>
      <c r="O79">
        <v>100.5</v>
      </c>
      <c r="P79">
        <v>0.84</v>
      </c>
      <c r="Q79">
        <v>15.29</v>
      </c>
      <c r="R79" s="93">
        <v>0</v>
      </c>
      <c r="S79" s="93">
        <v>0</v>
      </c>
      <c r="T79" s="93">
        <v>0</v>
      </c>
      <c r="U79">
        <v>1.1399999999999999</v>
      </c>
      <c r="V79">
        <v>0</v>
      </c>
      <c r="W79">
        <v>1.48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15.33</v>
      </c>
      <c r="AI79">
        <v>15.33</v>
      </c>
      <c r="AJ79">
        <v>23.99</v>
      </c>
      <c r="AK79">
        <v>0</v>
      </c>
      <c r="AL79">
        <v>0</v>
      </c>
    </row>
    <row r="80" spans="1:38">
      <c r="A80" t="s">
        <v>122</v>
      </c>
      <c r="B80" s="34">
        <v>259.64</v>
      </c>
      <c r="C80" s="34">
        <v>86.55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114.71</v>
      </c>
      <c r="N80">
        <v>269.86</v>
      </c>
      <c r="O80">
        <v>100.5</v>
      </c>
      <c r="P80">
        <v>0.84</v>
      </c>
      <c r="Q80">
        <v>15.85</v>
      </c>
      <c r="R80" s="93">
        <v>0</v>
      </c>
      <c r="S80" s="93">
        <v>0</v>
      </c>
      <c r="T80" s="93">
        <v>0</v>
      </c>
      <c r="U80">
        <v>1.1399999999999999</v>
      </c>
      <c r="V80">
        <v>0</v>
      </c>
      <c r="W80">
        <v>1.48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15.33</v>
      </c>
      <c r="AI80">
        <v>15.33</v>
      </c>
      <c r="AJ80">
        <v>23.99</v>
      </c>
      <c r="AK80">
        <v>0</v>
      </c>
      <c r="AL80">
        <v>0</v>
      </c>
    </row>
    <row r="81" spans="1:38">
      <c r="A81" t="s">
        <v>123</v>
      </c>
      <c r="B81" s="34">
        <v>259.64</v>
      </c>
      <c r="C81" s="34">
        <v>86.55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114.71</v>
      </c>
      <c r="N81">
        <v>269.86</v>
      </c>
      <c r="O81">
        <v>100.5</v>
      </c>
      <c r="P81">
        <v>0.84</v>
      </c>
      <c r="Q81">
        <v>16.02</v>
      </c>
      <c r="R81" s="93">
        <v>0</v>
      </c>
      <c r="S81" s="93">
        <v>0</v>
      </c>
      <c r="T81" s="93">
        <v>0</v>
      </c>
      <c r="U81">
        <v>1.1399999999999999</v>
      </c>
      <c r="V81">
        <v>0</v>
      </c>
      <c r="W81">
        <v>1.48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15.33</v>
      </c>
      <c r="AI81">
        <v>15.33</v>
      </c>
      <c r="AJ81">
        <v>23.99</v>
      </c>
      <c r="AK81">
        <v>0</v>
      </c>
      <c r="AL81">
        <v>0</v>
      </c>
    </row>
    <row r="82" spans="1:38">
      <c r="A82" t="s">
        <v>124</v>
      </c>
      <c r="B82" s="34">
        <v>259.64</v>
      </c>
      <c r="C82" s="34">
        <v>86.55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114.71</v>
      </c>
      <c r="N82">
        <v>269.86</v>
      </c>
      <c r="O82">
        <v>100.5</v>
      </c>
      <c r="P82">
        <v>0.84</v>
      </c>
      <c r="Q82">
        <v>15.69</v>
      </c>
      <c r="R82" s="93">
        <v>0</v>
      </c>
      <c r="S82" s="93">
        <v>0</v>
      </c>
      <c r="T82" s="93">
        <v>0</v>
      </c>
      <c r="U82">
        <v>1.1399999999999999</v>
      </c>
      <c r="V82">
        <v>0</v>
      </c>
      <c r="W82">
        <v>1.48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15.87</v>
      </c>
      <c r="AI82">
        <v>15.87</v>
      </c>
      <c r="AJ82">
        <v>23.99</v>
      </c>
      <c r="AK82">
        <v>0</v>
      </c>
      <c r="AL82">
        <v>0</v>
      </c>
    </row>
    <row r="83" spans="1:38">
      <c r="A83" t="s">
        <v>125</v>
      </c>
      <c r="B83" s="34">
        <v>259.64</v>
      </c>
      <c r="C83" s="34">
        <v>86.55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114.71</v>
      </c>
      <c r="N83">
        <v>269.86</v>
      </c>
      <c r="O83">
        <v>100.5</v>
      </c>
      <c r="P83">
        <v>0.84</v>
      </c>
      <c r="Q83">
        <v>16.78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1.48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15.33</v>
      </c>
      <c r="AI83">
        <v>15.33</v>
      </c>
      <c r="AJ83">
        <v>23.99</v>
      </c>
      <c r="AK83">
        <v>0</v>
      </c>
      <c r="AL83">
        <v>0</v>
      </c>
    </row>
    <row r="84" spans="1:38">
      <c r="A84" t="s">
        <v>126</v>
      </c>
      <c r="B84" s="34">
        <v>259.64</v>
      </c>
      <c r="C84" s="34">
        <v>86.55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114.71</v>
      </c>
      <c r="N84">
        <v>269.86</v>
      </c>
      <c r="O84">
        <v>100.5</v>
      </c>
      <c r="P84">
        <v>0.84</v>
      </c>
      <c r="Q84">
        <v>16.670000000000002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1.48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15.33</v>
      </c>
      <c r="AI84">
        <v>15.33</v>
      </c>
      <c r="AJ84">
        <v>23.99</v>
      </c>
      <c r="AK84">
        <v>0</v>
      </c>
      <c r="AL84">
        <v>0</v>
      </c>
    </row>
    <row r="85" spans="1:38">
      <c r="A85" t="s">
        <v>127</v>
      </c>
      <c r="B85" s="34">
        <v>259.64</v>
      </c>
      <c r="C85" s="34">
        <v>86.55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84.62</v>
      </c>
      <c r="N85">
        <v>269.86</v>
      </c>
      <c r="O85">
        <v>100.5</v>
      </c>
      <c r="P85">
        <v>0.84</v>
      </c>
      <c r="Q85">
        <v>16.41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1.48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15.33</v>
      </c>
      <c r="AI85">
        <v>15.33</v>
      </c>
      <c r="AJ85">
        <v>23.99</v>
      </c>
      <c r="AK85">
        <v>0</v>
      </c>
      <c r="AL85">
        <v>0</v>
      </c>
    </row>
    <row r="86" spans="1:38">
      <c r="A86" t="s">
        <v>128</v>
      </c>
      <c r="B86" s="34">
        <v>259.64</v>
      </c>
      <c r="C86" s="34">
        <v>86.55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114.71</v>
      </c>
      <c r="N86">
        <v>269.86</v>
      </c>
      <c r="O86">
        <v>100.5</v>
      </c>
      <c r="P86">
        <v>0.84</v>
      </c>
      <c r="Q86">
        <v>16.18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1.48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16</v>
      </c>
      <c r="AI86">
        <v>16</v>
      </c>
      <c r="AJ86">
        <v>23.99</v>
      </c>
      <c r="AK86">
        <v>0</v>
      </c>
      <c r="AL86">
        <v>0</v>
      </c>
    </row>
    <row r="87" spans="1:38">
      <c r="A87" t="s">
        <v>129</v>
      </c>
      <c r="B87" s="34">
        <v>233.07</v>
      </c>
      <c r="C87" s="34">
        <v>55.29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84.62</v>
      </c>
      <c r="N87">
        <v>269.86</v>
      </c>
      <c r="O87">
        <v>82.52</v>
      </c>
      <c r="P87">
        <v>0.77</v>
      </c>
      <c r="Q87">
        <v>17.72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1.48</v>
      </c>
      <c r="X87">
        <v>21.5</v>
      </c>
      <c r="Y87">
        <v>7.16</v>
      </c>
      <c r="Z87">
        <v>7.17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17.670000000000002</v>
      </c>
      <c r="AI87">
        <v>17.670000000000002</v>
      </c>
      <c r="AJ87">
        <v>23.03</v>
      </c>
      <c r="AK87">
        <v>0</v>
      </c>
      <c r="AL87">
        <v>0</v>
      </c>
    </row>
    <row r="88" spans="1:38">
      <c r="A88" t="s">
        <v>130</v>
      </c>
      <c r="B88" s="34">
        <v>249.39</v>
      </c>
      <c r="C88" s="34">
        <v>74.16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84.62</v>
      </c>
      <c r="N88">
        <v>269.86</v>
      </c>
      <c r="O88">
        <v>76.760000000000005</v>
      </c>
      <c r="P88">
        <v>0.77</v>
      </c>
      <c r="Q88">
        <v>17.07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1.48</v>
      </c>
      <c r="X88">
        <v>21.5</v>
      </c>
      <c r="Y88">
        <v>7.16</v>
      </c>
      <c r="Z88">
        <v>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18.329999999999998</v>
      </c>
      <c r="AI88">
        <v>18.329999999999998</v>
      </c>
      <c r="AJ88">
        <v>23.03</v>
      </c>
      <c r="AK88">
        <v>0</v>
      </c>
      <c r="AL88">
        <v>0</v>
      </c>
    </row>
    <row r="89" spans="1:38">
      <c r="A89" t="s">
        <v>131</v>
      </c>
      <c r="B89" s="34">
        <v>249.39</v>
      </c>
      <c r="C89" s="34">
        <v>74.16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84.62</v>
      </c>
      <c r="N89">
        <v>269.86</v>
      </c>
      <c r="O89">
        <v>67.16</v>
      </c>
      <c r="P89">
        <v>0.77</v>
      </c>
      <c r="Q89">
        <v>16.28</v>
      </c>
      <c r="R89" s="93">
        <v>0</v>
      </c>
      <c r="S89" s="93">
        <v>0</v>
      </c>
      <c r="T89" s="93">
        <v>0</v>
      </c>
      <c r="U89">
        <v>1.1399999999999999</v>
      </c>
      <c r="V89">
        <v>0</v>
      </c>
      <c r="W89">
        <v>1.48</v>
      </c>
      <c r="X89">
        <v>21.5</v>
      </c>
      <c r="Y89">
        <v>7.16</v>
      </c>
      <c r="Z89">
        <v>7.17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16.670000000000002</v>
      </c>
      <c r="AI89">
        <v>16.670000000000002</v>
      </c>
      <c r="AJ89">
        <v>23.03</v>
      </c>
      <c r="AK89">
        <v>0</v>
      </c>
      <c r="AL89">
        <v>0</v>
      </c>
    </row>
    <row r="90" spans="1:38">
      <c r="A90" t="s">
        <v>132</v>
      </c>
      <c r="B90" s="34">
        <v>249.39</v>
      </c>
      <c r="C90" s="34">
        <v>74.16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76.16</v>
      </c>
      <c r="N90">
        <v>269.86</v>
      </c>
      <c r="O90">
        <v>67.16</v>
      </c>
      <c r="P90">
        <v>0.77</v>
      </c>
      <c r="Q90">
        <v>15.93</v>
      </c>
      <c r="R90" s="93">
        <v>0</v>
      </c>
      <c r="S90" s="93">
        <v>0</v>
      </c>
      <c r="T90" s="93">
        <v>0</v>
      </c>
      <c r="U90">
        <v>1.1399999999999999</v>
      </c>
      <c r="V90">
        <v>0</v>
      </c>
      <c r="W90">
        <v>1.48</v>
      </c>
      <c r="X90">
        <v>21.5</v>
      </c>
      <c r="Y90">
        <v>7.16</v>
      </c>
      <c r="Z90">
        <v>7.17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16.670000000000002</v>
      </c>
      <c r="AI90">
        <v>16.670000000000002</v>
      </c>
      <c r="AJ90">
        <v>23.03</v>
      </c>
      <c r="AK90">
        <v>0</v>
      </c>
      <c r="AL90">
        <v>0</v>
      </c>
    </row>
    <row r="91" spans="1:38">
      <c r="A91" t="s">
        <v>133</v>
      </c>
      <c r="B91" s="34">
        <v>224.45</v>
      </c>
      <c r="C91" s="34">
        <v>55.29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69.95</v>
      </c>
      <c r="N91">
        <v>269.86</v>
      </c>
      <c r="O91">
        <v>49.89</v>
      </c>
      <c r="P91">
        <v>0.77</v>
      </c>
      <c r="Q91">
        <v>15.13</v>
      </c>
      <c r="R91" s="93">
        <v>0</v>
      </c>
      <c r="S91" s="93">
        <v>0</v>
      </c>
      <c r="T91" s="93">
        <v>0</v>
      </c>
      <c r="U91">
        <v>1.1000000000000001</v>
      </c>
      <c r="V91">
        <v>0</v>
      </c>
      <c r="W91">
        <v>1.43</v>
      </c>
      <c r="X91">
        <v>21.5</v>
      </c>
      <c r="Y91">
        <v>7.16</v>
      </c>
      <c r="Z91">
        <v>7.17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16.670000000000002</v>
      </c>
      <c r="AI91">
        <v>16.670000000000002</v>
      </c>
      <c r="AJ91">
        <v>23.03</v>
      </c>
      <c r="AK91">
        <v>0</v>
      </c>
      <c r="AL91">
        <v>0</v>
      </c>
    </row>
    <row r="92" spans="1:38">
      <c r="A92" t="s">
        <v>134</v>
      </c>
      <c r="B92" s="34">
        <v>224.45</v>
      </c>
      <c r="C92" s="34">
        <v>55.29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69.95</v>
      </c>
      <c r="N92">
        <v>269.86</v>
      </c>
      <c r="O92">
        <v>49.89</v>
      </c>
      <c r="P92">
        <v>0.77</v>
      </c>
      <c r="Q92">
        <v>14.67</v>
      </c>
      <c r="R92" s="93">
        <v>0</v>
      </c>
      <c r="S92" s="93">
        <v>0</v>
      </c>
      <c r="T92" s="93">
        <v>0</v>
      </c>
      <c r="U92">
        <v>1.1000000000000001</v>
      </c>
      <c r="V92">
        <v>0</v>
      </c>
      <c r="W92">
        <v>1.43</v>
      </c>
      <c r="X92">
        <v>21.5</v>
      </c>
      <c r="Y92">
        <v>7.16</v>
      </c>
      <c r="Z92">
        <v>7.17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16.670000000000002</v>
      </c>
      <c r="AI92">
        <v>16.670000000000002</v>
      </c>
      <c r="AJ92">
        <v>23.03</v>
      </c>
      <c r="AK92">
        <v>0</v>
      </c>
      <c r="AL92">
        <v>0</v>
      </c>
    </row>
    <row r="93" spans="1:38">
      <c r="A93" t="s">
        <v>135</v>
      </c>
      <c r="B93" s="34">
        <v>224.45</v>
      </c>
      <c r="C93" s="34">
        <v>55.29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69.95</v>
      </c>
      <c r="N93">
        <v>269.86</v>
      </c>
      <c r="O93">
        <v>49.89</v>
      </c>
      <c r="P93">
        <v>0.77</v>
      </c>
      <c r="Q93">
        <v>13.73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1.43</v>
      </c>
      <c r="X93">
        <v>21.5</v>
      </c>
      <c r="Y93">
        <v>7.16</v>
      </c>
      <c r="Z93">
        <v>7.17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16.670000000000002</v>
      </c>
      <c r="AI93">
        <v>16.670000000000002</v>
      </c>
      <c r="AJ93">
        <v>23.03</v>
      </c>
      <c r="AK93">
        <v>0</v>
      </c>
      <c r="AL93">
        <v>0</v>
      </c>
    </row>
    <row r="94" spans="1:38">
      <c r="A94" t="s">
        <v>136</v>
      </c>
      <c r="B94" s="34">
        <v>197.88</v>
      </c>
      <c r="C94" s="34">
        <v>55.29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69.95</v>
      </c>
      <c r="N94">
        <v>269.86</v>
      </c>
      <c r="O94">
        <v>49.89</v>
      </c>
      <c r="P94">
        <v>0.77</v>
      </c>
      <c r="Q94">
        <v>13.13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1.43</v>
      </c>
      <c r="X94">
        <v>21.5</v>
      </c>
      <c r="Y94">
        <v>7.16</v>
      </c>
      <c r="Z94">
        <v>7.17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16.670000000000002</v>
      </c>
      <c r="AI94">
        <v>16.670000000000002</v>
      </c>
      <c r="AJ94">
        <v>23.03</v>
      </c>
      <c r="AK94">
        <v>0</v>
      </c>
      <c r="AL94">
        <v>0</v>
      </c>
    </row>
    <row r="95" spans="1:38">
      <c r="A95" t="s">
        <v>137</v>
      </c>
      <c r="B95" s="34">
        <v>169.09</v>
      </c>
      <c r="C95" s="34">
        <v>55.29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69.95</v>
      </c>
      <c r="N95">
        <v>269.86</v>
      </c>
      <c r="O95">
        <v>49.89</v>
      </c>
      <c r="P95">
        <v>0.69</v>
      </c>
      <c r="Q95">
        <v>12.34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1.43</v>
      </c>
      <c r="X95">
        <v>21.5</v>
      </c>
      <c r="Y95">
        <v>7.16</v>
      </c>
      <c r="Z95">
        <v>7.17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16.670000000000002</v>
      </c>
      <c r="AI95">
        <v>16.670000000000002</v>
      </c>
      <c r="AJ95">
        <v>23.03</v>
      </c>
      <c r="AK95">
        <v>0</v>
      </c>
      <c r="AL95">
        <v>0</v>
      </c>
    </row>
    <row r="96" spans="1:38">
      <c r="A96" t="s">
        <v>138</v>
      </c>
      <c r="B96" s="34">
        <v>169.09</v>
      </c>
      <c r="C96" s="34">
        <v>55.29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69.95</v>
      </c>
      <c r="N96">
        <v>230.28</v>
      </c>
      <c r="O96">
        <v>49.89</v>
      </c>
      <c r="P96">
        <v>0.69</v>
      </c>
      <c r="Q96">
        <v>11.94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1.43</v>
      </c>
      <c r="X96">
        <v>21.5</v>
      </c>
      <c r="Y96">
        <v>7.16</v>
      </c>
      <c r="Z96">
        <v>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16.670000000000002</v>
      </c>
      <c r="AI96">
        <v>16.670000000000002</v>
      </c>
      <c r="AJ96">
        <v>23.03</v>
      </c>
      <c r="AK96">
        <v>0</v>
      </c>
      <c r="AL96">
        <v>0</v>
      </c>
    </row>
    <row r="97" spans="1:50">
      <c r="A97" t="s">
        <v>139</v>
      </c>
      <c r="B97" s="34">
        <v>169.09</v>
      </c>
      <c r="C97" s="34">
        <v>55.29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69.95</v>
      </c>
      <c r="N97">
        <v>191.9</v>
      </c>
      <c r="O97">
        <v>49.89</v>
      </c>
      <c r="P97">
        <v>0.69</v>
      </c>
      <c r="Q97">
        <v>11.14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1.43</v>
      </c>
      <c r="X97">
        <v>21.5</v>
      </c>
      <c r="Y97">
        <v>7.16</v>
      </c>
      <c r="Z97">
        <v>7.17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16.670000000000002</v>
      </c>
      <c r="AI97">
        <v>16.670000000000002</v>
      </c>
      <c r="AJ97">
        <v>23.03</v>
      </c>
      <c r="AK97">
        <v>0</v>
      </c>
      <c r="AL97">
        <v>0</v>
      </c>
    </row>
    <row r="98" spans="1:50">
      <c r="A98" t="s">
        <v>140</v>
      </c>
      <c r="B98" s="34">
        <v>169.09</v>
      </c>
      <c r="C98" s="34">
        <v>55.29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69.95</v>
      </c>
      <c r="N98">
        <v>148.41999999999999</v>
      </c>
      <c r="O98">
        <v>49.89</v>
      </c>
      <c r="P98">
        <v>0.69</v>
      </c>
      <c r="Q98">
        <v>10.66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1.43</v>
      </c>
      <c r="X98">
        <v>21.5</v>
      </c>
      <c r="Y98">
        <v>7.16</v>
      </c>
      <c r="Z98">
        <v>7.17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16.670000000000002</v>
      </c>
      <c r="AI98">
        <v>16.670000000000002</v>
      </c>
      <c r="AJ98">
        <v>23.03</v>
      </c>
      <c r="AK98">
        <v>0</v>
      </c>
      <c r="AL98">
        <v>0</v>
      </c>
    </row>
    <row r="99" spans="1:50">
      <c r="A99" t="s">
        <v>141</v>
      </c>
      <c r="B99" s="34">
        <f>SUM(B3:B98)/4000</f>
        <v>4.6555625000000003</v>
      </c>
      <c r="C99" s="34">
        <f t="shared" ref="C99:P99" si="2">SUM(C3:C98)/4000</f>
        <v>1.5922025000000006</v>
      </c>
      <c r="D99" s="93">
        <f t="shared" ref="D99" si="3">SUM(D3:D98)/4000</f>
        <v>0.79265749999999979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9.5127500000000004E-2</v>
      </c>
      <c r="K99" s="37">
        <f t="shared" si="2"/>
        <v>9.5127500000000004E-2</v>
      </c>
      <c r="L99" s="37">
        <f t="shared" si="2"/>
        <v>9.7510000000000013E-2</v>
      </c>
      <c r="M99">
        <f t="shared" si="2"/>
        <v>2.2976325000000024</v>
      </c>
      <c r="N99">
        <f t="shared" si="2"/>
        <v>5.7400550000000061</v>
      </c>
      <c r="O99">
        <f t="shared" si="2"/>
        <v>1.8128700000000002</v>
      </c>
      <c r="P99">
        <f t="shared" si="2"/>
        <v>1.7880000000000017E-2</v>
      </c>
      <c r="Q99">
        <f t="shared" ref="Q99:AF99" si="5">SUM(Q3:Q98)/4000</f>
        <v>0.29263750000000005</v>
      </c>
      <c r="R99" s="93">
        <f t="shared" si="5"/>
        <v>0.27470250000000024</v>
      </c>
      <c r="S99" s="93">
        <f t="shared" si="5"/>
        <v>0.2437874999999998</v>
      </c>
      <c r="T99" s="93">
        <f t="shared" si="5"/>
        <v>0.27416750000000023</v>
      </c>
      <c r="U99">
        <f t="shared" si="5"/>
        <v>2.4709999999999992E-2</v>
      </c>
      <c r="V99">
        <f t="shared" si="5"/>
        <v>0.88514322474999996</v>
      </c>
      <c r="W99">
        <f t="shared" si="5"/>
        <v>3.5070000000000046E-2</v>
      </c>
      <c r="X99">
        <f t="shared" si="5"/>
        <v>0.50339</v>
      </c>
      <c r="Y99">
        <f t="shared" si="5"/>
        <v>0.16774750000000008</v>
      </c>
      <c r="Z99">
        <f t="shared" si="5"/>
        <v>0.16782499999999995</v>
      </c>
      <c r="AA99">
        <f t="shared" si="5"/>
        <v>1.6991625000000001</v>
      </c>
      <c r="AB99">
        <f t="shared" si="5"/>
        <v>0.33981500000000009</v>
      </c>
      <c r="AC99">
        <f t="shared" si="5"/>
        <v>0.56359249999999972</v>
      </c>
      <c r="AD99">
        <f t="shared" si="5"/>
        <v>0.30176999999999993</v>
      </c>
      <c r="AE99">
        <f t="shared" si="5"/>
        <v>0.52175000000000005</v>
      </c>
      <c r="AF99">
        <f t="shared" si="5"/>
        <v>0.26124999999999998</v>
      </c>
      <c r="AG99">
        <f t="shared" ref="AG99:AM99" si="6">SUM(AG3:AG98)/4000</f>
        <v>0.15147000000000008</v>
      </c>
      <c r="AH99">
        <f t="shared" si="6"/>
        <v>0.37700749999999994</v>
      </c>
      <c r="AI99">
        <f t="shared" si="6"/>
        <v>0.37700749999999994</v>
      </c>
      <c r="AJ99">
        <f t="shared" si="6"/>
        <v>0.39415000000000006</v>
      </c>
      <c r="AK99">
        <f t="shared" si="6"/>
        <v>1.0754999999999999</v>
      </c>
      <c r="AL99">
        <f t="shared" si="6"/>
        <v>0.45800000000000002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259.06306815893885</v>
      </c>
      <c r="L3">
        <v>2.8800341090779891</v>
      </c>
      <c r="M3">
        <v>61.18277240285488</v>
      </c>
      <c r="N3">
        <v>24.889152325745545</v>
      </c>
      <c r="O3">
        <v>70.318321114444629</v>
      </c>
      <c r="P3">
        <v>22.25152989743362</v>
      </c>
      <c r="Q3">
        <v>2.8800189973614776</v>
      </c>
      <c r="R3">
        <v>8.6355000000000004</v>
      </c>
      <c r="S3">
        <v>5.7569999999999997</v>
      </c>
      <c r="T3">
        <v>0</v>
      </c>
      <c r="U3">
        <v>59.589972563773927</v>
      </c>
      <c r="V3">
        <v>2.8785000000000003</v>
      </c>
      <c r="W3">
        <v>20.378159987009319</v>
      </c>
      <c r="X3">
        <v>61.999567762669962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5.9023642500000006</v>
      </c>
      <c r="AG3">
        <v>14.207078544000002</v>
      </c>
      <c r="AH3">
        <v>0</v>
      </c>
      <c r="AI3">
        <v>0</v>
      </c>
      <c r="AJ3">
        <v>0</v>
      </c>
      <c r="AK3">
        <v>22.997487680378256</v>
      </c>
      <c r="AL3">
        <v>4.9907432999999992</v>
      </c>
      <c r="AM3">
        <v>0</v>
      </c>
      <c r="AN3">
        <v>0</v>
      </c>
      <c r="AO3">
        <v>0</v>
      </c>
      <c r="AP3">
        <v>0</v>
      </c>
      <c r="AQ3">
        <v>0</v>
      </c>
      <c r="AR3">
        <v>0.9305230999999996</v>
      </c>
      <c r="AS3">
        <v>1.9840541439191199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653.71584833760755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259.06306815893885</v>
      </c>
      <c r="L4">
        <v>2.8800341090779891</v>
      </c>
      <c r="M4">
        <v>61.18277240285488</v>
      </c>
      <c r="N4">
        <v>24.889152325745545</v>
      </c>
      <c r="O4">
        <v>70.318321114444629</v>
      </c>
      <c r="P4">
        <v>22.252235076813783</v>
      </c>
      <c r="Q4">
        <v>2.8800189973614776</v>
      </c>
      <c r="R4">
        <v>8.6355000000000004</v>
      </c>
      <c r="S4">
        <v>5.7569999999999997</v>
      </c>
      <c r="T4">
        <v>0</v>
      </c>
      <c r="U4">
        <v>59.589972563773927</v>
      </c>
      <c r="V4">
        <v>2.8785000000000003</v>
      </c>
      <c r="W4">
        <v>19.549030883361922</v>
      </c>
      <c r="X4">
        <v>60.160142927316116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5.9023642500000006</v>
      </c>
      <c r="AG4">
        <v>14.207078544000002</v>
      </c>
      <c r="AH4">
        <v>0</v>
      </c>
      <c r="AI4">
        <v>0</v>
      </c>
      <c r="AJ4">
        <v>0</v>
      </c>
      <c r="AK4">
        <v>22.997487680378256</v>
      </c>
      <c r="AL4">
        <v>0.99814880920826154</v>
      </c>
      <c r="AM4">
        <v>0</v>
      </c>
      <c r="AN4">
        <v>0</v>
      </c>
      <c r="AO4">
        <v>0</v>
      </c>
      <c r="AP4">
        <v>0</v>
      </c>
      <c r="AQ4">
        <v>0</v>
      </c>
      <c r="AR4">
        <v>0.9305230999999996</v>
      </c>
      <c r="AS4">
        <v>1.9840541439191199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647.05540508719469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259.06306815893885</v>
      </c>
      <c r="L5">
        <v>2.8800341090779891</v>
      </c>
      <c r="M5">
        <v>61.18277240285488</v>
      </c>
      <c r="N5">
        <v>24.889152325745545</v>
      </c>
      <c r="O5">
        <v>70.318321114444629</v>
      </c>
      <c r="P5">
        <v>22.252235076813783</v>
      </c>
      <c r="Q5">
        <v>2.8800189973614776</v>
      </c>
      <c r="R5">
        <v>8.6355000000000004</v>
      </c>
      <c r="S5">
        <v>5.7569999999999997</v>
      </c>
      <c r="T5">
        <v>0</v>
      </c>
      <c r="U5">
        <v>59.589972563773927</v>
      </c>
      <c r="V5">
        <v>2.8785000000000003</v>
      </c>
      <c r="W5">
        <v>4.7975000000000003</v>
      </c>
      <c r="X5">
        <v>59.491631651124521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5.9023642500000006</v>
      </c>
      <c r="AG5">
        <v>14.207078544000002</v>
      </c>
      <c r="AH5">
        <v>0</v>
      </c>
      <c r="AI5">
        <v>0</v>
      </c>
      <c r="AJ5">
        <v>0</v>
      </c>
      <c r="AK5">
        <v>22.997487680378256</v>
      </c>
      <c r="AL5">
        <v>0.99814880920826154</v>
      </c>
      <c r="AM5">
        <v>0</v>
      </c>
      <c r="AN5">
        <v>0</v>
      </c>
      <c r="AO5">
        <v>0</v>
      </c>
      <c r="AP5">
        <v>0</v>
      </c>
      <c r="AQ5">
        <v>0</v>
      </c>
      <c r="AR5">
        <v>0.9305230999999996</v>
      </c>
      <c r="AS5">
        <v>3.5146099970264646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633.1659187807486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259.06306815893885</v>
      </c>
      <c r="L6">
        <v>2.8800341090779891</v>
      </c>
      <c r="M6">
        <v>61.18277240285488</v>
      </c>
      <c r="N6">
        <v>24.889152325745545</v>
      </c>
      <c r="O6">
        <v>70.318321114444629</v>
      </c>
      <c r="P6">
        <v>22.252235076813783</v>
      </c>
      <c r="Q6">
        <v>2.8800189973614776</v>
      </c>
      <c r="R6">
        <v>8.6355000000000004</v>
      </c>
      <c r="S6">
        <v>5.7569999999999997</v>
      </c>
      <c r="T6">
        <v>0</v>
      </c>
      <c r="U6">
        <v>59.589972563773927</v>
      </c>
      <c r="V6">
        <v>2.8785000000000003</v>
      </c>
      <c r="W6">
        <v>4.7975000000000003</v>
      </c>
      <c r="X6">
        <v>14.391874918566776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5.9023642500000006</v>
      </c>
      <c r="AG6">
        <v>14.207078544000002</v>
      </c>
      <c r="AH6">
        <v>0</v>
      </c>
      <c r="AI6">
        <v>0</v>
      </c>
      <c r="AJ6">
        <v>0</v>
      </c>
      <c r="AK6">
        <v>22.997487680378256</v>
      </c>
      <c r="AL6">
        <v>0.99814880920826154</v>
      </c>
      <c r="AM6">
        <v>0</v>
      </c>
      <c r="AN6">
        <v>0</v>
      </c>
      <c r="AO6">
        <v>0</v>
      </c>
      <c r="AP6">
        <v>0</v>
      </c>
      <c r="AQ6">
        <v>0</v>
      </c>
      <c r="AR6">
        <v>1.1166276321557966</v>
      </c>
      <c r="AS6">
        <v>3.5146099970264646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588.25226658034671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259.06306815893885</v>
      </c>
      <c r="L7">
        <v>2.8800341090779891</v>
      </c>
      <c r="M7">
        <v>61.18277240285488</v>
      </c>
      <c r="N7">
        <v>24.889152325745545</v>
      </c>
      <c r="O7">
        <v>70.318321114444629</v>
      </c>
      <c r="P7">
        <v>22.252235076813783</v>
      </c>
      <c r="Q7">
        <v>2.8800189973614776</v>
      </c>
      <c r="R7">
        <v>8.6355000000000004</v>
      </c>
      <c r="S7">
        <v>5.7569999999999997</v>
      </c>
      <c r="T7">
        <v>0</v>
      </c>
      <c r="U7">
        <v>59.589972563773927</v>
      </c>
      <c r="V7">
        <v>2.8785000000000003</v>
      </c>
      <c r="W7">
        <v>4.7975000000000003</v>
      </c>
      <c r="X7">
        <v>14.391874918566776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5.9023642500000006</v>
      </c>
      <c r="AG7">
        <v>14.207078544000002</v>
      </c>
      <c r="AH7">
        <v>0</v>
      </c>
      <c r="AI7">
        <v>0</v>
      </c>
      <c r="AJ7">
        <v>0</v>
      </c>
      <c r="AK7">
        <v>22.997487680378256</v>
      </c>
      <c r="AL7">
        <v>0.99814880920826154</v>
      </c>
      <c r="AM7">
        <v>0</v>
      </c>
      <c r="AN7">
        <v>0</v>
      </c>
      <c r="AO7">
        <v>0</v>
      </c>
      <c r="AP7">
        <v>0</v>
      </c>
      <c r="AQ7">
        <v>0</v>
      </c>
      <c r="AR7">
        <v>10.235754099999996</v>
      </c>
      <c r="AS7">
        <v>3.5146099970264646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597.37139304819095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259.06306815893885</v>
      </c>
      <c r="L8">
        <v>2.8800341090779891</v>
      </c>
      <c r="M8">
        <v>61.18277240285488</v>
      </c>
      <c r="N8">
        <v>24.889152325745545</v>
      </c>
      <c r="O8">
        <v>70.318321114444629</v>
      </c>
      <c r="P8">
        <v>22.252235076813783</v>
      </c>
      <c r="Q8">
        <v>2.8800189973614776</v>
      </c>
      <c r="R8">
        <v>8.6355000000000004</v>
      </c>
      <c r="S8">
        <v>5.7569999999999997</v>
      </c>
      <c r="T8">
        <v>0</v>
      </c>
      <c r="U8">
        <v>59.589972563773927</v>
      </c>
      <c r="V8">
        <v>2.8785000000000003</v>
      </c>
      <c r="W8">
        <v>4.7975000000000003</v>
      </c>
      <c r="X8">
        <v>14.391874918566776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5.9023642500000006</v>
      </c>
      <c r="AG8">
        <v>14.207078544000002</v>
      </c>
      <c r="AH8">
        <v>0</v>
      </c>
      <c r="AI8">
        <v>0</v>
      </c>
      <c r="AJ8">
        <v>0</v>
      </c>
      <c r="AK8">
        <v>22.997487680378256</v>
      </c>
      <c r="AL8">
        <v>0.99814880920826154</v>
      </c>
      <c r="AM8">
        <v>0</v>
      </c>
      <c r="AN8">
        <v>0</v>
      </c>
      <c r="AO8">
        <v>0</v>
      </c>
      <c r="AP8">
        <v>0</v>
      </c>
      <c r="AQ8">
        <v>0</v>
      </c>
      <c r="AR8">
        <v>10.235754099999996</v>
      </c>
      <c r="AS8">
        <v>3.5146099970264646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597.37139304819095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259.06306815893885</v>
      </c>
      <c r="L9">
        <v>2.8800341090779891</v>
      </c>
      <c r="M9">
        <v>61.18277240285488</v>
      </c>
      <c r="N9">
        <v>24.889152325745545</v>
      </c>
      <c r="O9">
        <v>70.318321114444629</v>
      </c>
      <c r="P9">
        <v>22.252235076813783</v>
      </c>
      <c r="Q9">
        <v>2.8800189973614776</v>
      </c>
      <c r="R9">
        <v>8.6355000000000004</v>
      </c>
      <c r="S9">
        <v>5.7569999999999997</v>
      </c>
      <c r="T9">
        <v>0</v>
      </c>
      <c r="U9">
        <v>59.589972563773927</v>
      </c>
      <c r="V9">
        <v>2.8785000000000003</v>
      </c>
      <c r="W9">
        <v>4.7975000000000003</v>
      </c>
      <c r="X9">
        <v>14.391874918566776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5.9023642500000006</v>
      </c>
      <c r="AG9">
        <v>14.207078544000002</v>
      </c>
      <c r="AH9">
        <v>0</v>
      </c>
      <c r="AI9">
        <v>0</v>
      </c>
      <c r="AJ9">
        <v>0</v>
      </c>
      <c r="AK9">
        <v>22.997487680378256</v>
      </c>
      <c r="AL9">
        <v>0.99814880920826154</v>
      </c>
      <c r="AM9">
        <v>0</v>
      </c>
      <c r="AN9">
        <v>0</v>
      </c>
      <c r="AO9">
        <v>0</v>
      </c>
      <c r="AP9">
        <v>0</v>
      </c>
      <c r="AQ9">
        <v>0</v>
      </c>
      <c r="AR9">
        <v>1.1166276321557966</v>
      </c>
      <c r="AS9">
        <v>3.5146099970264646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588.25226658034671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259.06306815893885</v>
      </c>
      <c r="L10">
        <v>2.8800341090779891</v>
      </c>
      <c r="M10">
        <v>61.18277240285488</v>
      </c>
      <c r="N10">
        <v>24.889152325745545</v>
      </c>
      <c r="O10">
        <v>70.318321114444629</v>
      </c>
      <c r="P10">
        <v>22.252235076813783</v>
      </c>
      <c r="Q10">
        <v>2.8800189973614776</v>
      </c>
      <c r="R10">
        <v>8.6355000000000004</v>
      </c>
      <c r="S10">
        <v>5.7569999999999997</v>
      </c>
      <c r="T10">
        <v>0</v>
      </c>
      <c r="U10">
        <v>59.589972563773927</v>
      </c>
      <c r="V10">
        <v>2.8785000000000003</v>
      </c>
      <c r="W10">
        <v>4.7975000000000003</v>
      </c>
      <c r="X10">
        <v>14.391874918566776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5.9023642500000006</v>
      </c>
      <c r="AG10">
        <v>14.207078544000002</v>
      </c>
      <c r="AH10">
        <v>0</v>
      </c>
      <c r="AI10">
        <v>0</v>
      </c>
      <c r="AJ10">
        <v>0</v>
      </c>
      <c r="AK10">
        <v>22.997487680378256</v>
      </c>
      <c r="AL10">
        <v>0.99814880920826154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0.9305230999999996</v>
      </c>
      <c r="AS10">
        <v>3.5146099970264646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588.0661620481909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259.06306815893885</v>
      </c>
      <c r="L11">
        <v>2.8800341090779891</v>
      </c>
      <c r="M11">
        <v>61.18277240285488</v>
      </c>
      <c r="N11">
        <v>24.889152325745545</v>
      </c>
      <c r="O11">
        <v>70.318321114444629</v>
      </c>
      <c r="P11">
        <v>22.252235076813783</v>
      </c>
      <c r="Q11">
        <v>2.8800189973614776</v>
      </c>
      <c r="R11">
        <v>8.6355000000000004</v>
      </c>
      <c r="S11">
        <v>5.7569999999999997</v>
      </c>
      <c r="T11">
        <v>0</v>
      </c>
      <c r="U11">
        <v>59.589972563773927</v>
      </c>
      <c r="V11">
        <v>2.8785000000000003</v>
      </c>
      <c r="W11">
        <v>4.7975000000000003</v>
      </c>
      <c r="X11">
        <v>14.391874918566776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5.9023642500000006</v>
      </c>
      <c r="AG11">
        <v>14.207078544000002</v>
      </c>
      <c r="AH11">
        <v>0</v>
      </c>
      <c r="AI11">
        <v>0</v>
      </c>
      <c r="AJ11">
        <v>0</v>
      </c>
      <c r="AK11">
        <v>22.997487680378256</v>
      </c>
      <c r="AL11">
        <v>0.99814880920826154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0.9305230999999996</v>
      </c>
      <c r="AS11">
        <v>1.9840541439191199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586.53560619508357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259.06306815893885</v>
      </c>
      <c r="L12">
        <v>2.8800341090779891</v>
      </c>
      <c r="M12">
        <v>61.18277240285488</v>
      </c>
      <c r="N12">
        <v>24.889152325745545</v>
      </c>
      <c r="O12">
        <v>70.318321114444629</v>
      </c>
      <c r="P12">
        <v>22.252235076813783</v>
      </c>
      <c r="Q12">
        <v>2.8800189973614776</v>
      </c>
      <c r="R12">
        <v>8.6355000000000004</v>
      </c>
      <c r="S12">
        <v>5.7569999999999997</v>
      </c>
      <c r="T12">
        <v>0</v>
      </c>
      <c r="U12">
        <v>59.589972563773927</v>
      </c>
      <c r="V12">
        <v>2.8785000000000003</v>
      </c>
      <c r="W12">
        <v>4.7975000000000003</v>
      </c>
      <c r="X12">
        <v>14.391874918566776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5.9023642500000006</v>
      </c>
      <c r="AG12">
        <v>14.207078544000002</v>
      </c>
      <c r="AH12">
        <v>0</v>
      </c>
      <c r="AI12">
        <v>0</v>
      </c>
      <c r="AJ12">
        <v>0</v>
      </c>
      <c r="AK12">
        <v>22.997487680378256</v>
      </c>
      <c r="AL12">
        <v>0.99814880920826154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0.9305230999999996</v>
      </c>
      <c r="AS12">
        <v>1.9840541439191199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586.53560619508357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259.06306815893885</v>
      </c>
      <c r="L13">
        <v>2.8800341090779891</v>
      </c>
      <c r="M13">
        <v>61.18277240285488</v>
      </c>
      <c r="N13">
        <v>24.889152325745545</v>
      </c>
      <c r="O13">
        <v>70.318321114444629</v>
      </c>
      <c r="P13">
        <v>22.252235076813783</v>
      </c>
      <c r="Q13">
        <v>2.8800189973614776</v>
      </c>
      <c r="R13">
        <v>8.6355000000000004</v>
      </c>
      <c r="S13">
        <v>5.7569999999999997</v>
      </c>
      <c r="T13">
        <v>0</v>
      </c>
      <c r="U13">
        <v>59.589972563773927</v>
      </c>
      <c r="V13">
        <v>2.8785000000000003</v>
      </c>
      <c r="W13">
        <v>4.7975000000000003</v>
      </c>
      <c r="X13">
        <v>14.391874918566776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5.9023642500000006</v>
      </c>
      <c r="AG13">
        <v>14.207078544000002</v>
      </c>
      <c r="AH13">
        <v>0</v>
      </c>
      <c r="AI13">
        <v>0</v>
      </c>
      <c r="AJ13">
        <v>0</v>
      </c>
      <c r="AK13">
        <v>22.997487680378256</v>
      </c>
      <c r="AL13">
        <v>0.99814880920826154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0.9305230999999996</v>
      </c>
      <c r="AS13">
        <v>1.9840541439191199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586.53560619508357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259.06306815893885</v>
      </c>
      <c r="L14">
        <v>2.8800341090779891</v>
      </c>
      <c r="M14">
        <v>61.18277240285488</v>
      </c>
      <c r="N14">
        <v>24.889152325745545</v>
      </c>
      <c r="O14">
        <v>70.318321114444629</v>
      </c>
      <c r="P14">
        <v>22.252235076813783</v>
      </c>
      <c r="Q14">
        <v>2.8800189973614776</v>
      </c>
      <c r="R14">
        <v>8.6355000000000004</v>
      </c>
      <c r="S14">
        <v>5.7569999999999997</v>
      </c>
      <c r="T14">
        <v>0</v>
      </c>
      <c r="U14">
        <v>59.589972563773927</v>
      </c>
      <c r="V14">
        <v>2.8785000000000003</v>
      </c>
      <c r="W14">
        <v>4.7975000000000003</v>
      </c>
      <c r="X14">
        <v>14.391874918566776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5.9023642500000006</v>
      </c>
      <c r="AG14">
        <v>14.207078544000002</v>
      </c>
      <c r="AH14">
        <v>0</v>
      </c>
      <c r="AI14">
        <v>0</v>
      </c>
      <c r="AJ14">
        <v>0</v>
      </c>
      <c r="AK14">
        <v>22.997487680378256</v>
      </c>
      <c r="AL14">
        <v>0.99814880920826154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0.9305230999999996</v>
      </c>
      <c r="AS14">
        <v>1.9840541439191199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586.53560619508357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259.06306815893885</v>
      </c>
      <c r="L15">
        <v>2.8800341090779891</v>
      </c>
      <c r="M15">
        <v>61.18277240285488</v>
      </c>
      <c r="N15">
        <v>24.889152325745545</v>
      </c>
      <c r="O15">
        <v>70.318321114444629</v>
      </c>
      <c r="P15">
        <v>22.252235076813783</v>
      </c>
      <c r="Q15">
        <v>2.8800189973614776</v>
      </c>
      <c r="R15">
        <v>8.6355000000000004</v>
      </c>
      <c r="S15">
        <v>5.7569999999999997</v>
      </c>
      <c r="T15">
        <v>0</v>
      </c>
      <c r="U15">
        <v>59.589972563773927</v>
      </c>
      <c r="V15">
        <v>2.8785000000000003</v>
      </c>
      <c r="W15">
        <v>4.7975000000000003</v>
      </c>
      <c r="X15">
        <v>14.391874918566776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5.9023642500000006</v>
      </c>
      <c r="AG15">
        <v>14.207078544000002</v>
      </c>
      <c r="AH15">
        <v>0</v>
      </c>
      <c r="AI15">
        <v>0</v>
      </c>
      <c r="AJ15">
        <v>0</v>
      </c>
      <c r="AK15">
        <v>22.997487680378256</v>
      </c>
      <c r="AL15">
        <v>0.99814880920826154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0.9305230999999996</v>
      </c>
      <c r="AS15">
        <v>1.9840541439191199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586.53560619508357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259.06306815893885</v>
      </c>
      <c r="L16">
        <v>2.8800341090779891</v>
      </c>
      <c r="M16">
        <v>61.18277240285488</v>
      </c>
      <c r="N16">
        <v>24.889152325745545</v>
      </c>
      <c r="O16">
        <v>70.318321114444629</v>
      </c>
      <c r="P16">
        <v>22.252235076813783</v>
      </c>
      <c r="Q16">
        <v>2.8800189973614776</v>
      </c>
      <c r="R16">
        <v>8.6355000000000004</v>
      </c>
      <c r="S16">
        <v>5.7569999999999997</v>
      </c>
      <c r="T16">
        <v>0</v>
      </c>
      <c r="U16">
        <v>59.589972563773927</v>
      </c>
      <c r="V16">
        <v>2.8785000000000003</v>
      </c>
      <c r="W16">
        <v>4.7975000000000003</v>
      </c>
      <c r="X16">
        <v>14.391874918566776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5.9023642500000006</v>
      </c>
      <c r="AG16">
        <v>14.207078544000002</v>
      </c>
      <c r="AH16">
        <v>0</v>
      </c>
      <c r="AI16">
        <v>0</v>
      </c>
      <c r="AJ16">
        <v>0</v>
      </c>
      <c r="AK16">
        <v>22.997487680378256</v>
      </c>
      <c r="AL16">
        <v>0.99814880920826154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0.9305230999999996</v>
      </c>
      <c r="AS16">
        <v>1.9840541439191199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586.53560619508357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259.06306815893885</v>
      </c>
      <c r="L17">
        <v>2.8800341090779891</v>
      </c>
      <c r="M17">
        <v>61.18277240285488</v>
      </c>
      <c r="N17">
        <v>24.889152325745545</v>
      </c>
      <c r="O17">
        <v>70.318321114444629</v>
      </c>
      <c r="P17">
        <v>22.252235076813783</v>
      </c>
      <c r="Q17">
        <v>2.8800189973614776</v>
      </c>
      <c r="R17">
        <v>8.6355000000000004</v>
      </c>
      <c r="S17">
        <v>5.7569999999999997</v>
      </c>
      <c r="T17">
        <v>0</v>
      </c>
      <c r="U17">
        <v>59.589972563773927</v>
      </c>
      <c r="V17">
        <v>2.8785000000000003</v>
      </c>
      <c r="W17">
        <v>4.7975000000000003</v>
      </c>
      <c r="X17">
        <v>14.391874918566776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5.9023642500000006</v>
      </c>
      <c r="AG17">
        <v>14.207078544000002</v>
      </c>
      <c r="AH17">
        <v>0</v>
      </c>
      <c r="AI17">
        <v>0</v>
      </c>
      <c r="AJ17">
        <v>0</v>
      </c>
      <c r="AK17">
        <v>22.997487680378256</v>
      </c>
      <c r="AL17">
        <v>0.99814880920826154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0.9305230999999996</v>
      </c>
      <c r="AS17">
        <v>1.9840541439191199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586.53560619508357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259.06306815893885</v>
      </c>
      <c r="L18">
        <v>2.8800341090779891</v>
      </c>
      <c r="M18">
        <v>61.18277240285488</v>
      </c>
      <c r="N18">
        <v>24.889152325745545</v>
      </c>
      <c r="O18">
        <v>70.318321114444629</v>
      </c>
      <c r="P18">
        <v>22.252235076813783</v>
      </c>
      <c r="Q18">
        <v>2.8800189973614776</v>
      </c>
      <c r="R18">
        <v>8.6355000000000004</v>
      </c>
      <c r="S18">
        <v>5.7569999999999997</v>
      </c>
      <c r="T18">
        <v>0</v>
      </c>
      <c r="U18">
        <v>59.589972563773927</v>
      </c>
      <c r="V18">
        <v>2.8785000000000003</v>
      </c>
      <c r="W18">
        <v>4.7975000000000003</v>
      </c>
      <c r="X18">
        <v>14.391874918566776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5.9023642500000006</v>
      </c>
      <c r="AG18">
        <v>14.207078544000002</v>
      </c>
      <c r="AH18">
        <v>0</v>
      </c>
      <c r="AI18">
        <v>0</v>
      </c>
      <c r="AJ18">
        <v>0</v>
      </c>
      <c r="AK18">
        <v>22.997487680378256</v>
      </c>
      <c r="AL18">
        <v>0.99814880920826154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0.9305230999999996</v>
      </c>
      <c r="AS18">
        <v>1.9840541439191199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586.53560619508357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259.06306815893885</v>
      </c>
      <c r="L19">
        <v>2.8800341090779891</v>
      </c>
      <c r="M19">
        <v>61.18277240285488</v>
      </c>
      <c r="N19">
        <v>24.889152325745545</v>
      </c>
      <c r="O19">
        <v>70.318321114444629</v>
      </c>
      <c r="P19">
        <v>22.252235076813783</v>
      </c>
      <c r="Q19">
        <v>2.8800189973614776</v>
      </c>
      <c r="R19">
        <v>8.6355000000000004</v>
      </c>
      <c r="S19">
        <v>5.7569999999999997</v>
      </c>
      <c r="T19">
        <v>0</v>
      </c>
      <c r="U19">
        <v>59.589972563773927</v>
      </c>
      <c r="V19">
        <v>2.8785000000000003</v>
      </c>
      <c r="W19">
        <v>4.7975000000000003</v>
      </c>
      <c r="X19">
        <v>14.391874918566776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5.9023642500000006</v>
      </c>
      <c r="AG19">
        <v>14.207078544000002</v>
      </c>
      <c r="AH19">
        <v>0</v>
      </c>
      <c r="AI19">
        <v>0</v>
      </c>
      <c r="AJ19">
        <v>0</v>
      </c>
      <c r="AK19">
        <v>22.997487680378256</v>
      </c>
      <c r="AL19">
        <v>0.99814880920826154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0.9305230999999996</v>
      </c>
      <c r="AS19">
        <v>1.9840541439191199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586.53560619508357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259.06306815893885</v>
      </c>
      <c r="L20">
        <v>2.8800341090779891</v>
      </c>
      <c r="M20">
        <v>61.18277240285488</v>
      </c>
      <c r="N20">
        <v>24.889152325745545</v>
      </c>
      <c r="O20">
        <v>70.318321114444629</v>
      </c>
      <c r="P20">
        <v>22.252235076813783</v>
      </c>
      <c r="Q20">
        <v>2.8800189973614776</v>
      </c>
      <c r="R20">
        <v>8.6355000000000004</v>
      </c>
      <c r="S20">
        <v>5.7569999999999997</v>
      </c>
      <c r="T20">
        <v>0</v>
      </c>
      <c r="U20">
        <v>59.589972563773927</v>
      </c>
      <c r="V20">
        <v>2.8785000000000003</v>
      </c>
      <c r="W20">
        <v>4.7975000000000003</v>
      </c>
      <c r="X20">
        <v>14.391874918566776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5.9023642500000006</v>
      </c>
      <c r="AG20">
        <v>14.207078544000002</v>
      </c>
      <c r="AH20">
        <v>0</v>
      </c>
      <c r="AI20">
        <v>0</v>
      </c>
      <c r="AJ20">
        <v>0</v>
      </c>
      <c r="AK20">
        <v>22.997487680378256</v>
      </c>
      <c r="AL20">
        <v>0.99814880920826154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0.9305230999999996</v>
      </c>
      <c r="AS20">
        <v>1.9840541439191199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586.53560619508357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259.06306815893885</v>
      </c>
      <c r="L21">
        <v>2.8800341090779891</v>
      </c>
      <c r="M21">
        <v>61.18277240285488</v>
      </c>
      <c r="N21">
        <v>24.889152325745545</v>
      </c>
      <c r="O21">
        <v>70.318321114444629</v>
      </c>
      <c r="P21">
        <v>22.252235076813783</v>
      </c>
      <c r="Q21">
        <v>2.8800189973614776</v>
      </c>
      <c r="R21">
        <v>8.6355000000000004</v>
      </c>
      <c r="S21">
        <v>5.7569999999999997</v>
      </c>
      <c r="T21">
        <v>0</v>
      </c>
      <c r="U21">
        <v>59.589972563773927</v>
      </c>
      <c r="V21">
        <v>2.8785000000000003</v>
      </c>
      <c r="W21">
        <v>4.7975000000000003</v>
      </c>
      <c r="X21">
        <v>14.391874918566776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5.9023642500000006</v>
      </c>
      <c r="AG21">
        <v>14.207078544000002</v>
      </c>
      <c r="AH21">
        <v>0</v>
      </c>
      <c r="AI21">
        <v>0</v>
      </c>
      <c r="AJ21">
        <v>0</v>
      </c>
      <c r="AK21">
        <v>22.997487680378256</v>
      </c>
      <c r="AL21">
        <v>9.1496960499999993</v>
      </c>
      <c r="AM21">
        <v>0</v>
      </c>
      <c r="AN21">
        <v>0</v>
      </c>
      <c r="AO21">
        <v>0</v>
      </c>
      <c r="AP21">
        <v>0</v>
      </c>
      <c r="AQ21">
        <v>10.056327599999999</v>
      </c>
      <c r="AR21">
        <v>0.9305230999999996</v>
      </c>
      <c r="AS21">
        <v>1.9840541439191199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604.74348103587533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259.06306815893885</v>
      </c>
      <c r="L22">
        <v>2.8800341090779891</v>
      </c>
      <c r="M22">
        <v>61.18277240285488</v>
      </c>
      <c r="N22">
        <v>24.889152325745545</v>
      </c>
      <c r="O22">
        <v>70.318321114444629</v>
      </c>
      <c r="P22">
        <v>22.252235076813783</v>
      </c>
      <c r="Q22">
        <v>2.8800189973614776</v>
      </c>
      <c r="R22">
        <v>8.6355000000000004</v>
      </c>
      <c r="S22">
        <v>5.7569999999999997</v>
      </c>
      <c r="T22">
        <v>0</v>
      </c>
      <c r="U22">
        <v>59.589972563773927</v>
      </c>
      <c r="V22">
        <v>2.8785000000000003</v>
      </c>
      <c r="W22">
        <v>4.7975000000000003</v>
      </c>
      <c r="X22">
        <v>14.391874918566776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5.9023642500000006</v>
      </c>
      <c r="AG22">
        <v>14.207078544000002</v>
      </c>
      <c r="AH22">
        <v>0</v>
      </c>
      <c r="AI22">
        <v>0</v>
      </c>
      <c r="AJ22">
        <v>0</v>
      </c>
      <c r="AK22">
        <v>22.997487680378256</v>
      </c>
      <c r="AL22">
        <v>9.1496960499999993</v>
      </c>
      <c r="AM22">
        <v>0</v>
      </c>
      <c r="AN22">
        <v>0</v>
      </c>
      <c r="AO22">
        <v>0</v>
      </c>
      <c r="AP22">
        <v>0</v>
      </c>
      <c r="AQ22">
        <v>10.056327599999999</v>
      </c>
      <c r="AR22">
        <v>0.9305230999999996</v>
      </c>
      <c r="AS22">
        <v>1.9840541439191199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604.74348103587533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259.06306815893885</v>
      </c>
      <c r="L23">
        <v>2.8800341090779891</v>
      </c>
      <c r="M23">
        <v>61.18277240285488</v>
      </c>
      <c r="N23">
        <v>24.889152325745545</v>
      </c>
      <c r="O23">
        <v>70.318321114444629</v>
      </c>
      <c r="P23">
        <v>22.252235076813783</v>
      </c>
      <c r="Q23">
        <v>2.8800189973614776</v>
      </c>
      <c r="R23">
        <v>8.6355000000000004</v>
      </c>
      <c r="S23">
        <v>5.7569999999999997</v>
      </c>
      <c r="T23">
        <v>0</v>
      </c>
      <c r="U23">
        <v>59.589972563773927</v>
      </c>
      <c r="V23">
        <v>2.8785000000000003</v>
      </c>
      <c r="W23">
        <v>4.7975000000000003</v>
      </c>
      <c r="X23">
        <v>14.391874918566776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5.9023642500000006</v>
      </c>
      <c r="AG23">
        <v>14.207078544000002</v>
      </c>
      <c r="AH23">
        <v>0</v>
      </c>
      <c r="AI23">
        <v>0</v>
      </c>
      <c r="AJ23">
        <v>0</v>
      </c>
      <c r="AK23">
        <v>22.997487680378256</v>
      </c>
      <c r="AL23">
        <v>9.1496960499999993</v>
      </c>
      <c r="AM23">
        <v>0</v>
      </c>
      <c r="AN23">
        <v>0</v>
      </c>
      <c r="AO23">
        <v>0</v>
      </c>
      <c r="AP23">
        <v>2.9689803029826014</v>
      </c>
      <c r="AQ23">
        <v>10.265834078412697</v>
      </c>
      <c r="AR23">
        <v>0.9305230999999996</v>
      </c>
      <c r="AS23">
        <v>1.9840541439191199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607.92196781727057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259.06306815893885</v>
      </c>
      <c r="L24">
        <v>2.8800341090779891</v>
      </c>
      <c r="M24">
        <v>61.18277240285488</v>
      </c>
      <c r="N24">
        <v>24.889152325745545</v>
      </c>
      <c r="O24">
        <v>70.318321114444629</v>
      </c>
      <c r="P24">
        <v>22.252235076813783</v>
      </c>
      <c r="Q24">
        <v>2.8800189973614776</v>
      </c>
      <c r="R24">
        <v>8.6355000000000004</v>
      </c>
      <c r="S24">
        <v>5.7569999999999997</v>
      </c>
      <c r="T24">
        <v>0</v>
      </c>
      <c r="U24">
        <v>59.589972563773927</v>
      </c>
      <c r="V24">
        <v>2.8785000000000003</v>
      </c>
      <c r="W24">
        <v>4.7975000000000003</v>
      </c>
      <c r="X24">
        <v>14.391874918566776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6.9444712260327366</v>
      </c>
      <c r="AF24">
        <v>5.9023642500000006</v>
      </c>
      <c r="AG24">
        <v>14.207078544000002</v>
      </c>
      <c r="AH24">
        <v>0</v>
      </c>
      <c r="AI24">
        <v>0</v>
      </c>
      <c r="AJ24">
        <v>0</v>
      </c>
      <c r="AK24">
        <v>22.997487680378256</v>
      </c>
      <c r="AL24">
        <v>9.1496960499999993</v>
      </c>
      <c r="AM24">
        <v>0</v>
      </c>
      <c r="AN24">
        <v>0</v>
      </c>
      <c r="AO24">
        <v>0</v>
      </c>
      <c r="AP24">
        <v>2.9689803029826014</v>
      </c>
      <c r="AQ24">
        <v>13.827450449999999</v>
      </c>
      <c r="AR24">
        <v>0.9305230999999996</v>
      </c>
      <c r="AS24">
        <v>1.9840541439191199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618.42805541489065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259.06306815893885</v>
      </c>
      <c r="L25">
        <v>2.8800341090779891</v>
      </c>
      <c r="M25">
        <v>61.18277240285488</v>
      </c>
      <c r="N25">
        <v>24.889152325745545</v>
      </c>
      <c r="O25">
        <v>70.318321114444629</v>
      </c>
      <c r="P25">
        <v>22.252235076813783</v>
      </c>
      <c r="Q25">
        <v>2.8800189973614776</v>
      </c>
      <c r="R25">
        <v>8.6355000000000004</v>
      </c>
      <c r="S25">
        <v>5.7569999999999997</v>
      </c>
      <c r="T25">
        <v>0</v>
      </c>
      <c r="U25">
        <v>59.589972563773927</v>
      </c>
      <c r="V25">
        <v>2.8785000000000003</v>
      </c>
      <c r="W25">
        <v>4.7975000000000003</v>
      </c>
      <c r="X25">
        <v>14.391874918566776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13.888942891270462</v>
      </c>
      <c r="AF25">
        <v>5.9023642500000006</v>
      </c>
      <c r="AG25">
        <v>14.207078544000002</v>
      </c>
      <c r="AH25">
        <v>0</v>
      </c>
      <c r="AI25">
        <v>0</v>
      </c>
      <c r="AJ25">
        <v>0</v>
      </c>
      <c r="AK25">
        <v>22.997487680378256</v>
      </c>
      <c r="AL25">
        <v>0.99814880920826154</v>
      </c>
      <c r="AM25">
        <v>0</v>
      </c>
      <c r="AN25">
        <v>0</v>
      </c>
      <c r="AO25">
        <v>0</v>
      </c>
      <c r="AP25">
        <v>2.9689803029826014</v>
      </c>
      <c r="AQ25">
        <v>25.978846300000001</v>
      </c>
      <c r="AR25">
        <v>0.9305230999999996</v>
      </c>
      <c r="AS25">
        <v>1.9840541439191199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629.37237568933665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259.06306815893885</v>
      </c>
      <c r="L26">
        <v>2.8800341090779891</v>
      </c>
      <c r="M26">
        <v>61.18277240285488</v>
      </c>
      <c r="N26">
        <v>24.889152325745545</v>
      </c>
      <c r="O26">
        <v>70.318321114444629</v>
      </c>
      <c r="P26">
        <v>22.252235076813783</v>
      </c>
      <c r="Q26">
        <v>2.8800189973614776</v>
      </c>
      <c r="R26">
        <v>8.6305279255113856</v>
      </c>
      <c r="S26">
        <v>5.7569999999999997</v>
      </c>
      <c r="T26">
        <v>0</v>
      </c>
      <c r="U26">
        <v>59.589972563773927</v>
      </c>
      <c r="V26">
        <v>2.8802950556792868</v>
      </c>
      <c r="W26">
        <v>4.7987539810834052</v>
      </c>
      <c r="X26">
        <v>14.390394063195037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13.888942891270462</v>
      </c>
      <c r="AF26">
        <v>5.9023642500000006</v>
      </c>
      <c r="AG26">
        <v>14.207078544000002</v>
      </c>
      <c r="AH26">
        <v>7.9815047999999988</v>
      </c>
      <c r="AI26">
        <v>0</v>
      </c>
      <c r="AJ26">
        <v>0</v>
      </c>
      <c r="AK26">
        <v>22.997487680378256</v>
      </c>
      <c r="AL26">
        <v>0.99814880920826154</v>
      </c>
      <c r="AM26">
        <v>0</v>
      </c>
      <c r="AN26">
        <v>0</v>
      </c>
      <c r="AO26">
        <v>0</v>
      </c>
      <c r="AP26">
        <v>2.9689803029826014</v>
      </c>
      <c r="AQ26">
        <v>31.048911118412697</v>
      </c>
      <c r="AR26">
        <v>0.9305230999999996</v>
      </c>
      <c r="AS26">
        <v>1.9840541439191199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642.42054141465178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259.06306815893885</v>
      </c>
      <c r="L27">
        <v>2.8799843669425971</v>
      </c>
      <c r="M27">
        <v>61.18277240285488</v>
      </c>
      <c r="N27">
        <v>24.889152325745545</v>
      </c>
      <c r="O27">
        <v>70.318321114444629</v>
      </c>
      <c r="P27">
        <v>22.252235076813783</v>
      </c>
      <c r="Q27">
        <v>2.8800189973614776</v>
      </c>
      <c r="R27">
        <v>17.864798126884775</v>
      </c>
      <c r="S27">
        <v>5.7569999999999997</v>
      </c>
      <c r="T27">
        <v>0</v>
      </c>
      <c r="U27">
        <v>59.589972563773927</v>
      </c>
      <c r="V27">
        <v>5.2905419599109127</v>
      </c>
      <c r="W27">
        <v>16.925520311462652</v>
      </c>
      <c r="X27">
        <v>54.590355074796491</v>
      </c>
      <c r="Y27">
        <v>0</v>
      </c>
      <c r="Z27">
        <v>0</v>
      </c>
      <c r="AA27">
        <v>3.4959380303797474</v>
      </c>
      <c r="AB27">
        <v>0</v>
      </c>
      <c r="AC27">
        <v>0</v>
      </c>
      <c r="AD27">
        <v>0</v>
      </c>
      <c r="AE27">
        <v>13.888942891270462</v>
      </c>
      <c r="AF27">
        <v>5.9023642500000006</v>
      </c>
      <c r="AG27">
        <v>14.207078544000002</v>
      </c>
      <c r="AH27">
        <v>15.56393457959873</v>
      </c>
      <c r="AI27">
        <v>0</v>
      </c>
      <c r="AJ27">
        <v>0</v>
      </c>
      <c r="AK27">
        <v>22.997487680378256</v>
      </c>
      <c r="AL27">
        <v>0.99814880920826154</v>
      </c>
      <c r="AM27">
        <v>0</v>
      </c>
      <c r="AN27">
        <v>0</v>
      </c>
      <c r="AO27">
        <v>0</v>
      </c>
      <c r="AP27">
        <v>2.9689803029826014</v>
      </c>
      <c r="AQ27">
        <v>31.048911118412697</v>
      </c>
      <c r="AR27">
        <v>10.235754099999996</v>
      </c>
      <c r="AS27">
        <v>1.9840541439191199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726.77533493008036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259.06306815893885</v>
      </c>
      <c r="L28">
        <v>2.8800198342554117</v>
      </c>
      <c r="M28">
        <v>61.18277240285488</v>
      </c>
      <c r="N28">
        <v>24.889152325745545</v>
      </c>
      <c r="O28">
        <v>70.318321114444629</v>
      </c>
      <c r="P28">
        <v>22.252235076813783</v>
      </c>
      <c r="Q28">
        <v>2.8800189973614776</v>
      </c>
      <c r="R28">
        <v>17.862572290186424</v>
      </c>
      <c r="S28">
        <v>5.7569999999999997</v>
      </c>
      <c r="T28">
        <v>0</v>
      </c>
      <c r="U28">
        <v>59.589972563773927</v>
      </c>
      <c r="V28">
        <v>8.6511093317535543</v>
      </c>
      <c r="W28">
        <v>19.546128204177901</v>
      </c>
      <c r="X28">
        <v>62.0216018643683</v>
      </c>
      <c r="Y28">
        <v>0</v>
      </c>
      <c r="Z28">
        <v>0</v>
      </c>
      <c r="AA28">
        <v>5.9211205911392417</v>
      </c>
      <c r="AB28">
        <v>5.5495098771192781</v>
      </c>
      <c r="AC28">
        <v>0</v>
      </c>
      <c r="AD28">
        <v>0</v>
      </c>
      <c r="AE28">
        <v>13.888942891270462</v>
      </c>
      <c r="AF28">
        <v>5.9023642500000006</v>
      </c>
      <c r="AG28">
        <v>14.207078544000002</v>
      </c>
      <c r="AH28">
        <v>23.944514399999999</v>
      </c>
      <c r="AI28">
        <v>0</v>
      </c>
      <c r="AJ28">
        <v>0</v>
      </c>
      <c r="AK28">
        <v>22.997487680378256</v>
      </c>
      <c r="AL28">
        <v>0.99814880920826154</v>
      </c>
      <c r="AM28">
        <v>2.2242973459864963</v>
      </c>
      <c r="AN28">
        <v>0</v>
      </c>
      <c r="AO28">
        <v>0</v>
      </c>
      <c r="AP28">
        <v>2.9689803029826014</v>
      </c>
      <c r="AQ28">
        <v>31.048911118412697</v>
      </c>
      <c r="AR28">
        <v>10.235754099999996</v>
      </c>
      <c r="AS28">
        <v>1.9840541439191199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758.76513621909123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287.84921466182851</v>
      </c>
      <c r="L29">
        <v>9.0399614369576113</v>
      </c>
      <c r="M29">
        <v>61.18277240285488</v>
      </c>
      <c r="N29">
        <v>24.889152325745545</v>
      </c>
      <c r="O29">
        <v>70.318321114444629</v>
      </c>
      <c r="P29">
        <v>22.252235076813783</v>
      </c>
      <c r="Q29">
        <v>4.4508321256830605</v>
      </c>
      <c r="R29">
        <v>17.862572290186424</v>
      </c>
      <c r="S29">
        <v>11.118494686098655</v>
      </c>
      <c r="T29">
        <v>0</v>
      </c>
      <c r="U29">
        <v>59.589972563773927</v>
      </c>
      <c r="V29">
        <v>8.7339871098591555</v>
      </c>
      <c r="W29">
        <v>19.554153386038688</v>
      </c>
      <c r="X29">
        <v>62.171013419073859</v>
      </c>
      <c r="Y29">
        <v>0</v>
      </c>
      <c r="Z29">
        <v>0.46353444999999988</v>
      </c>
      <c r="AA29">
        <v>11.653127500000004</v>
      </c>
      <c r="AB29">
        <v>5.5495098771192781</v>
      </c>
      <c r="AC29">
        <v>0</v>
      </c>
      <c r="AD29">
        <v>2.7835097196063594</v>
      </c>
      <c r="AE29">
        <v>13.888942891270462</v>
      </c>
      <c r="AF29">
        <v>11.804728500000001</v>
      </c>
      <c r="AG29">
        <v>14.207078544000002</v>
      </c>
      <c r="AH29">
        <v>35.91677159999999</v>
      </c>
      <c r="AI29">
        <v>0</v>
      </c>
      <c r="AJ29">
        <v>0</v>
      </c>
      <c r="AK29">
        <v>22.997487680378256</v>
      </c>
      <c r="AL29">
        <v>9.1496960499999993</v>
      </c>
      <c r="AM29">
        <v>4.4396081651912978</v>
      </c>
      <c r="AN29">
        <v>0</v>
      </c>
      <c r="AO29">
        <v>0</v>
      </c>
      <c r="AP29">
        <v>0</v>
      </c>
      <c r="AQ29">
        <v>31.048911118412697</v>
      </c>
      <c r="AR29">
        <v>0.9305230999999996</v>
      </c>
      <c r="AS29">
        <v>1.9840541439191199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825.83016593925629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307.04252772396586</v>
      </c>
      <c r="L30">
        <v>8.8800909767532481</v>
      </c>
      <c r="M30">
        <v>61.18277240285488</v>
      </c>
      <c r="N30">
        <v>24.889152325745545</v>
      </c>
      <c r="O30">
        <v>70.318321114444629</v>
      </c>
      <c r="P30">
        <v>22.252235076813783</v>
      </c>
      <c r="Q30">
        <v>4.451019151036526</v>
      </c>
      <c r="R30">
        <v>17.861449615441355</v>
      </c>
      <c r="S30">
        <v>11.120571371248024</v>
      </c>
      <c r="T30">
        <v>0</v>
      </c>
      <c r="U30">
        <v>59.589972563773927</v>
      </c>
      <c r="V30">
        <v>8.7301909276018108</v>
      </c>
      <c r="W30">
        <v>19.549963552336031</v>
      </c>
      <c r="X30">
        <v>62.168607004812451</v>
      </c>
      <c r="Y30">
        <v>0</v>
      </c>
      <c r="Z30">
        <v>5.4956643513636347</v>
      </c>
      <c r="AA30">
        <v>11.653127500000004</v>
      </c>
      <c r="AB30">
        <v>11.099020193398346</v>
      </c>
      <c r="AC30">
        <v>0</v>
      </c>
      <c r="AD30">
        <v>7.2371249196063605</v>
      </c>
      <c r="AE30">
        <v>13.888942891270462</v>
      </c>
      <c r="AF30">
        <v>17.707092750000001</v>
      </c>
      <c r="AG30">
        <v>14.207078544000002</v>
      </c>
      <c r="AH30">
        <v>59.142950436240746</v>
      </c>
      <c r="AI30">
        <v>0</v>
      </c>
      <c r="AJ30">
        <v>0</v>
      </c>
      <c r="AK30">
        <v>22.997487680378256</v>
      </c>
      <c r="AL30">
        <v>39.925946399999994</v>
      </c>
      <c r="AM30">
        <v>6.1786040804201043</v>
      </c>
      <c r="AN30">
        <v>0</v>
      </c>
      <c r="AO30">
        <v>0</v>
      </c>
      <c r="AP30">
        <v>0</v>
      </c>
      <c r="AQ30">
        <v>31.048911118412697</v>
      </c>
      <c r="AR30">
        <v>0.9305230999999996</v>
      </c>
      <c r="AS30">
        <v>1.9840541439191199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921.53340191583789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364.61997611851007</v>
      </c>
      <c r="L31">
        <v>9.0399642410084571</v>
      </c>
      <c r="M31">
        <v>61.18277240285488</v>
      </c>
      <c r="N31">
        <v>24.889152325745545</v>
      </c>
      <c r="O31">
        <v>70.318321114444629</v>
      </c>
      <c r="P31">
        <v>22.252235076813783</v>
      </c>
      <c r="Q31">
        <v>4.451019151036526</v>
      </c>
      <c r="R31">
        <v>17.861449615441355</v>
      </c>
      <c r="S31">
        <v>11.120571371248024</v>
      </c>
      <c r="T31">
        <v>0</v>
      </c>
      <c r="U31">
        <v>59.589972563773927</v>
      </c>
      <c r="V31">
        <v>8.7301909276018108</v>
      </c>
      <c r="W31">
        <v>19.549963552336031</v>
      </c>
      <c r="X31">
        <v>62.168607004812451</v>
      </c>
      <c r="Y31">
        <v>0</v>
      </c>
      <c r="Z31">
        <v>5.4956643513636347</v>
      </c>
      <c r="AA31">
        <v>11.653127500000004</v>
      </c>
      <c r="AB31">
        <v>11.099020193398346</v>
      </c>
      <c r="AC31">
        <v>0</v>
      </c>
      <c r="AD31">
        <v>7.7003006439061332</v>
      </c>
      <c r="AE31">
        <v>13.888942891270462</v>
      </c>
      <c r="AF31">
        <v>17.707092750000001</v>
      </c>
      <c r="AG31">
        <v>14.207078544000002</v>
      </c>
      <c r="AH31">
        <v>59.142950436240746</v>
      </c>
      <c r="AI31">
        <v>0</v>
      </c>
      <c r="AJ31">
        <v>0</v>
      </c>
      <c r="AK31">
        <v>22.997487680378256</v>
      </c>
      <c r="AL31">
        <v>39.925946399999994</v>
      </c>
      <c r="AM31">
        <v>6.1786040804201043</v>
      </c>
      <c r="AN31">
        <v>0</v>
      </c>
      <c r="AO31">
        <v>0</v>
      </c>
      <c r="AP31">
        <v>0</v>
      </c>
      <c r="AQ31">
        <v>31.048911118412697</v>
      </c>
      <c r="AR31">
        <v>0.9305230999999996</v>
      </c>
      <c r="AS31">
        <v>1.9840541439191199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979.73389929893722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431.78409638786627</v>
      </c>
      <c r="L32">
        <v>9.0399642410084571</v>
      </c>
      <c r="M32">
        <v>61.18277240285488</v>
      </c>
      <c r="N32">
        <v>24.889152325745545</v>
      </c>
      <c r="O32">
        <v>70.318321114444629</v>
      </c>
      <c r="P32">
        <v>22.252235076813783</v>
      </c>
      <c r="Q32">
        <v>4.451019151036526</v>
      </c>
      <c r="R32">
        <v>17.861449615441355</v>
      </c>
      <c r="S32">
        <v>11.120571371248024</v>
      </c>
      <c r="T32">
        <v>0</v>
      </c>
      <c r="U32">
        <v>59.589972563773927</v>
      </c>
      <c r="V32">
        <v>8.7301909276018108</v>
      </c>
      <c r="W32">
        <v>19.549963552336031</v>
      </c>
      <c r="X32">
        <v>62.168607004812451</v>
      </c>
      <c r="Y32">
        <v>0</v>
      </c>
      <c r="Z32">
        <v>5.4956643513636347</v>
      </c>
      <c r="AA32">
        <v>11.653127500000004</v>
      </c>
      <c r="AB32">
        <v>11.099020193398346</v>
      </c>
      <c r="AC32">
        <v>0</v>
      </c>
      <c r="AD32">
        <v>7.7003006439061332</v>
      </c>
      <c r="AE32">
        <v>13.888942891270462</v>
      </c>
      <c r="AF32">
        <v>17.707092750000001</v>
      </c>
      <c r="AG32">
        <v>14.207078544000002</v>
      </c>
      <c r="AH32">
        <v>59.142950436240746</v>
      </c>
      <c r="AI32">
        <v>0</v>
      </c>
      <c r="AJ32">
        <v>0</v>
      </c>
      <c r="AK32">
        <v>22.997487680378256</v>
      </c>
      <c r="AL32">
        <v>39.925946399999994</v>
      </c>
      <c r="AM32">
        <v>6.3471118876219039</v>
      </c>
      <c r="AN32">
        <v>0</v>
      </c>
      <c r="AO32">
        <v>0</v>
      </c>
      <c r="AP32">
        <v>0</v>
      </c>
      <c r="AQ32">
        <v>31.048911118412697</v>
      </c>
      <c r="AR32">
        <v>0.9305230999999996</v>
      </c>
      <c r="AS32">
        <v>1.9840541439191199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1047.0665273754953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488.77085229824763</v>
      </c>
      <c r="L33">
        <v>9.0399642410084571</v>
      </c>
      <c r="M33">
        <v>61.18277240285488</v>
      </c>
      <c r="N33">
        <v>24.889152325745545</v>
      </c>
      <c r="O33">
        <v>70.318321114444629</v>
      </c>
      <c r="P33">
        <v>22.252235076813783</v>
      </c>
      <c r="Q33">
        <v>4.451019151036526</v>
      </c>
      <c r="R33">
        <v>17.861449615441355</v>
      </c>
      <c r="S33">
        <v>11.120571371248024</v>
      </c>
      <c r="T33">
        <v>0</v>
      </c>
      <c r="U33">
        <v>59.589972563773927</v>
      </c>
      <c r="V33">
        <v>8.7301909276018108</v>
      </c>
      <c r="W33">
        <v>19.549963552336031</v>
      </c>
      <c r="X33">
        <v>62.168607004812451</v>
      </c>
      <c r="Y33">
        <v>0</v>
      </c>
      <c r="Z33">
        <v>5.4956643513636347</v>
      </c>
      <c r="AA33">
        <v>5.9211205911392417</v>
      </c>
      <c r="AB33">
        <v>11.099020193398346</v>
      </c>
      <c r="AC33">
        <v>0</v>
      </c>
      <c r="AD33">
        <v>11.550451185465558</v>
      </c>
      <c r="AE33">
        <v>13.888942891270462</v>
      </c>
      <c r="AF33">
        <v>17.707092750000001</v>
      </c>
      <c r="AG33">
        <v>14.207078544000002</v>
      </c>
      <c r="AH33">
        <v>59.142950436240746</v>
      </c>
      <c r="AI33">
        <v>0</v>
      </c>
      <c r="AJ33">
        <v>0</v>
      </c>
      <c r="AK33">
        <v>22.997487680378256</v>
      </c>
      <c r="AL33">
        <v>39.925946399999994</v>
      </c>
      <c r="AM33">
        <v>6.6594120282070515</v>
      </c>
      <c r="AN33">
        <v>0</v>
      </c>
      <c r="AO33">
        <v>0</v>
      </c>
      <c r="AP33">
        <v>0</v>
      </c>
      <c r="AQ33">
        <v>31.048911118412697</v>
      </c>
      <c r="AR33">
        <v>0.9305230999999996</v>
      </c>
      <c r="AS33">
        <v>1.9840541439191199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1102.4837270591604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488.77085229824763</v>
      </c>
      <c r="L34">
        <v>9.0399642410084571</v>
      </c>
      <c r="M34">
        <v>61.18277240285488</v>
      </c>
      <c r="N34">
        <v>24.889152325745545</v>
      </c>
      <c r="O34">
        <v>70.318321114444629</v>
      </c>
      <c r="P34">
        <v>22.252235076813783</v>
      </c>
      <c r="Q34">
        <v>4.451019151036526</v>
      </c>
      <c r="R34">
        <v>17.861449615441355</v>
      </c>
      <c r="S34">
        <v>11.120571371248024</v>
      </c>
      <c r="T34">
        <v>0</v>
      </c>
      <c r="U34">
        <v>59.589972563773927</v>
      </c>
      <c r="V34">
        <v>8.7301909276018108</v>
      </c>
      <c r="W34">
        <v>19.549963552336031</v>
      </c>
      <c r="X34">
        <v>62.168607004812451</v>
      </c>
      <c r="Y34">
        <v>0</v>
      </c>
      <c r="Z34">
        <v>5.4956643513636347</v>
      </c>
      <c r="AA34">
        <v>5.9211205911392417</v>
      </c>
      <c r="AB34">
        <v>11.099020193398346</v>
      </c>
      <c r="AC34">
        <v>0</v>
      </c>
      <c r="AD34">
        <v>11.550451185465558</v>
      </c>
      <c r="AE34">
        <v>13.888942891270462</v>
      </c>
      <c r="AF34">
        <v>17.707092750000001</v>
      </c>
      <c r="AG34">
        <v>14.207078544000002</v>
      </c>
      <c r="AH34">
        <v>59.142950436240746</v>
      </c>
      <c r="AI34">
        <v>0</v>
      </c>
      <c r="AJ34">
        <v>0</v>
      </c>
      <c r="AK34">
        <v>22.997487680378256</v>
      </c>
      <c r="AL34">
        <v>39.925946399999994</v>
      </c>
      <c r="AM34">
        <v>6.6594120282070515</v>
      </c>
      <c r="AN34">
        <v>0</v>
      </c>
      <c r="AO34">
        <v>0</v>
      </c>
      <c r="AP34">
        <v>0</v>
      </c>
      <c r="AQ34">
        <v>31.048911118412697</v>
      </c>
      <c r="AR34">
        <v>0.9305230999999996</v>
      </c>
      <c r="AS34">
        <v>1.9840541439191199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1102.4837270591604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488.77085229824763</v>
      </c>
      <c r="L35">
        <v>9.0399642410084571</v>
      </c>
      <c r="M35">
        <v>61.18277240285488</v>
      </c>
      <c r="N35">
        <v>24.889152325745545</v>
      </c>
      <c r="O35">
        <v>70.318321114444629</v>
      </c>
      <c r="P35">
        <v>22.252235076813783</v>
      </c>
      <c r="Q35">
        <v>4.451019151036526</v>
      </c>
      <c r="R35">
        <v>17.861449615441355</v>
      </c>
      <c r="S35">
        <v>11.120571371248024</v>
      </c>
      <c r="T35">
        <v>0</v>
      </c>
      <c r="U35">
        <v>59.589972563773927</v>
      </c>
      <c r="V35">
        <v>8.7301909276018108</v>
      </c>
      <c r="W35">
        <v>19.549963552336031</v>
      </c>
      <c r="X35">
        <v>62.168607004812451</v>
      </c>
      <c r="Y35">
        <v>0</v>
      </c>
      <c r="Z35">
        <v>5.4956643513636347</v>
      </c>
      <c r="AA35">
        <v>3.662411500000001</v>
      </c>
      <c r="AB35">
        <v>11.099020193398346</v>
      </c>
      <c r="AC35">
        <v>0</v>
      </c>
      <c r="AD35">
        <v>7.7003006439061332</v>
      </c>
      <c r="AE35">
        <v>13.888942891270462</v>
      </c>
      <c r="AF35">
        <v>17.707092750000001</v>
      </c>
      <c r="AG35">
        <v>14.207078544000002</v>
      </c>
      <c r="AH35">
        <v>59.142950436240746</v>
      </c>
      <c r="AI35">
        <v>0</v>
      </c>
      <c r="AJ35">
        <v>0</v>
      </c>
      <c r="AK35">
        <v>22.997487680378256</v>
      </c>
      <c r="AL35">
        <v>39.925946399999994</v>
      </c>
      <c r="AM35">
        <v>6.6594120282070515</v>
      </c>
      <c r="AN35">
        <v>0</v>
      </c>
      <c r="AO35">
        <v>0</v>
      </c>
      <c r="AP35">
        <v>0</v>
      </c>
      <c r="AQ35">
        <v>31.048911118412697</v>
      </c>
      <c r="AR35">
        <v>0.9305230999999996</v>
      </c>
      <c r="AS35">
        <v>1.9840541439191199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1096.3748674264618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488.77085229824763</v>
      </c>
      <c r="L36">
        <v>9.0399642410084571</v>
      </c>
      <c r="M36">
        <v>61.18277240285488</v>
      </c>
      <c r="N36">
        <v>24.889152325745545</v>
      </c>
      <c r="O36">
        <v>70.318321114444629</v>
      </c>
      <c r="P36">
        <v>22.252235076813783</v>
      </c>
      <c r="Q36">
        <v>4.451019151036526</v>
      </c>
      <c r="R36">
        <v>17.861449615441355</v>
      </c>
      <c r="S36">
        <v>11.120571371248024</v>
      </c>
      <c r="T36">
        <v>0</v>
      </c>
      <c r="U36">
        <v>59.589972563773927</v>
      </c>
      <c r="V36">
        <v>8.7301909276018108</v>
      </c>
      <c r="W36">
        <v>19.549963552336031</v>
      </c>
      <c r="X36">
        <v>62.168607004812451</v>
      </c>
      <c r="Y36">
        <v>0</v>
      </c>
      <c r="Z36">
        <v>0</v>
      </c>
      <c r="AA36">
        <v>0</v>
      </c>
      <c r="AB36">
        <v>11.099020193398346</v>
      </c>
      <c r="AC36">
        <v>0</v>
      </c>
      <c r="AD36">
        <v>7.7003006439061332</v>
      </c>
      <c r="AE36">
        <v>13.888942891270462</v>
      </c>
      <c r="AF36">
        <v>11.804728500000001</v>
      </c>
      <c r="AG36">
        <v>14.207078544000002</v>
      </c>
      <c r="AH36">
        <v>35.91677159999999</v>
      </c>
      <c r="AI36">
        <v>0</v>
      </c>
      <c r="AJ36">
        <v>0</v>
      </c>
      <c r="AK36">
        <v>22.997487680378256</v>
      </c>
      <c r="AL36">
        <v>9.1496960499999993</v>
      </c>
      <c r="AM36">
        <v>4.4396081651912978</v>
      </c>
      <c r="AN36">
        <v>0</v>
      </c>
      <c r="AO36">
        <v>0</v>
      </c>
      <c r="AP36">
        <v>0</v>
      </c>
      <c r="AQ36">
        <v>31.048911118412697</v>
      </c>
      <c r="AR36">
        <v>1.8610461999999992</v>
      </c>
      <c r="AS36">
        <v>1.9840541439191199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1026.0227173758415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488.77085229824763</v>
      </c>
      <c r="L37">
        <v>9.0399642410084571</v>
      </c>
      <c r="M37">
        <v>61.18277240285488</v>
      </c>
      <c r="N37">
        <v>24.889152325745545</v>
      </c>
      <c r="O37">
        <v>70.318321114444629</v>
      </c>
      <c r="P37">
        <v>22.252235076813783</v>
      </c>
      <c r="Q37">
        <v>4.451019151036526</v>
      </c>
      <c r="R37">
        <v>17.861449615441355</v>
      </c>
      <c r="S37">
        <v>11.120571371248024</v>
      </c>
      <c r="T37">
        <v>0</v>
      </c>
      <c r="U37">
        <v>59.589972563773927</v>
      </c>
      <c r="V37">
        <v>8.7301909276018108</v>
      </c>
      <c r="W37">
        <v>19.549963552336031</v>
      </c>
      <c r="X37">
        <v>62.168607004812451</v>
      </c>
      <c r="Y37">
        <v>0</v>
      </c>
      <c r="Z37">
        <v>0</v>
      </c>
      <c r="AA37">
        <v>0</v>
      </c>
      <c r="AB37">
        <v>5.5495098771192781</v>
      </c>
      <c r="AC37">
        <v>0</v>
      </c>
      <c r="AD37">
        <v>2.7835097196063594</v>
      </c>
      <c r="AE37">
        <v>13.888942891270462</v>
      </c>
      <c r="AF37">
        <v>5.9023642500000006</v>
      </c>
      <c r="AG37">
        <v>14.207078544000002</v>
      </c>
      <c r="AH37">
        <v>21.869323064160504</v>
      </c>
      <c r="AI37">
        <v>0</v>
      </c>
      <c r="AJ37">
        <v>0</v>
      </c>
      <c r="AK37">
        <v>22.997487680378256</v>
      </c>
      <c r="AL37">
        <v>0.99814880920826154</v>
      </c>
      <c r="AM37">
        <v>2.2242973459864963</v>
      </c>
      <c r="AN37">
        <v>0</v>
      </c>
      <c r="AO37">
        <v>0</v>
      </c>
      <c r="AP37">
        <v>0</v>
      </c>
      <c r="AQ37">
        <v>31.048911118412697</v>
      </c>
      <c r="AR37">
        <v>1.8610461999999992</v>
      </c>
      <c r="AS37">
        <v>1.9840541439191199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985.23974528942676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488.77085229824763</v>
      </c>
      <c r="L38">
        <v>9.0399642410084571</v>
      </c>
      <c r="M38">
        <v>61.18277240285488</v>
      </c>
      <c r="N38">
        <v>24.889152325745545</v>
      </c>
      <c r="O38">
        <v>70.318321114444629</v>
      </c>
      <c r="P38">
        <v>22.252235076813783</v>
      </c>
      <c r="Q38">
        <v>4.451019151036526</v>
      </c>
      <c r="R38">
        <v>17.861449615441355</v>
      </c>
      <c r="S38">
        <v>11.120571371248024</v>
      </c>
      <c r="T38">
        <v>0</v>
      </c>
      <c r="U38">
        <v>59.589972563773927</v>
      </c>
      <c r="V38">
        <v>8.7301909276018108</v>
      </c>
      <c r="W38">
        <v>19.549963552336031</v>
      </c>
      <c r="X38">
        <v>62.168607004812451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13.888942891270462</v>
      </c>
      <c r="AF38">
        <v>5.9023642500000006</v>
      </c>
      <c r="AG38">
        <v>14.207078544000002</v>
      </c>
      <c r="AH38">
        <v>14.366708639999999</v>
      </c>
      <c r="AI38">
        <v>0</v>
      </c>
      <c r="AJ38">
        <v>0</v>
      </c>
      <c r="AK38">
        <v>22.997487680378256</v>
      </c>
      <c r="AL38">
        <v>0.99814880920826154</v>
      </c>
      <c r="AM38">
        <v>0</v>
      </c>
      <c r="AN38">
        <v>0</v>
      </c>
      <c r="AO38">
        <v>0</v>
      </c>
      <c r="AP38">
        <v>0</v>
      </c>
      <c r="AQ38">
        <v>31.048911118412697</v>
      </c>
      <c r="AR38">
        <v>15.353631149999995</v>
      </c>
      <c r="AS38">
        <v>1.9840541439191199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980.67239887255391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488.77085229824763</v>
      </c>
      <c r="L39">
        <v>9.0399642410084571</v>
      </c>
      <c r="M39">
        <v>61.18277240285488</v>
      </c>
      <c r="N39">
        <v>24.889152325745545</v>
      </c>
      <c r="O39">
        <v>70.318321114444629</v>
      </c>
      <c r="P39">
        <v>22.252235076813783</v>
      </c>
      <c r="Q39">
        <v>4.451019151036526</v>
      </c>
      <c r="R39">
        <v>17.861449615441355</v>
      </c>
      <c r="S39">
        <v>11.120571371248024</v>
      </c>
      <c r="T39">
        <v>0</v>
      </c>
      <c r="U39">
        <v>59.589972563773927</v>
      </c>
      <c r="V39">
        <v>8.7301909276018108</v>
      </c>
      <c r="W39">
        <v>19.549963552336031</v>
      </c>
      <c r="X39">
        <v>62.168607004812451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6.9444712260327366</v>
      </c>
      <c r="AF39">
        <v>5.9023642500000006</v>
      </c>
      <c r="AG39">
        <v>14.207078544000002</v>
      </c>
      <c r="AH39">
        <v>7.1833543199999994</v>
      </c>
      <c r="AI39">
        <v>0</v>
      </c>
      <c r="AJ39">
        <v>0</v>
      </c>
      <c r="AK39">
        <v>22.997487680378256</v>
      </c>
      <c r="AL39">
        <v>0.99814880920826154</v>
      </c>
      <c r="AM39">
        <v>0</v>
      </c>
      <c r="AN39">
        <v>0</v>
      </c>
      <c r="AO39">
        <v>0</v>
      </c>
      <c r="AP39">
        <v>0</v>
      </c>
      <c r="AQ39">
        <v>31.048911118412697</v>
      </c>
      <c r="AR39">
        <v>15.353631149999995</v>
      </c>
      <c r="AS39">
        <v>1.9840541439191199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966.54457288731624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488.77085229824763</v>
      </c>
      <c r="L40">
        <v>9.0399642410084571</v>
      </c>
      <c r="M40">
        <v>61.18277240285488</v>
      </c>
      <c r="N40">
        <v>24.889152325745545</v>
      </c>
      <c r="O40">
        <v>70.318321114444629</v>
      </c>
      <c r="P40">
        <v>22.252235076813783</v>
      </c>
      <c r="Q40">
        <v>4.451019151036526</v>
      </c>
      <c r="R40">
        <v>17.861449615441355</v>
      </c>
      <c r="S40">
        <v>11.120571371248024</v>
      </c>
      <c r="T40">
        <v>0</v>
      </c>
      <c r="U40">
        <v>59.589972563773927</v>
      </c>
      <c r="V40">
        <v>8.7301909276018108</v>
      </c>
      <c r="W40">
        <v>19.549963552336031</v>
      </c>
      <c r="X40">
        <v>62.168607004812451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6.9444712260327366</v>
      </c>
      <c r="AF40">
        <v>5.9023642500000006</v>
      </c>
      <c r="AG40">
        <v>14.207078544000002</v>
      </c>
      <c r="AH40">
        <v>0</v>
      </c>
      <c r="AI40">
        <v>0</v>
      </c>
      <c r="AJ40">
        <v>0</v>
      </c>
      <c r="AK40">
        <v>22.997487680378256</v>
      </c>
      <c r="AL40">
        <v>0.99814880920826154</v>
      </c>
      <c r="AM40">
        <v>0</v>
      </c>
      <c r="AN40">
        <v>0</v>
      </c>
      <c r="AO40">
        <v>0</v>
      </c>
      <c r="AP40">
        <v>0</v>
      </c>
      <c r="AQ40">
        <v>20.69927431</v>
      </c>
      <c r="AR40">
        <v>1.8610461999999992</v>
      </c>
      <c r="AS40">
        <v>1.9840541439191199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935.51899680890358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488.77085229824763</v>
      </c>
      <c r="L41">
        <v>9.0399642410084571</v>
      </c>
      <c r="M41">
        <v>61.18277240285488</v>
      </c>
      <c r="N41">
        <v>24.889152325745545</v>
      </c>
      <c r="O41">
        <v>70.318321114444629</v>
      </c>
      <c r="P41">
        <v>22.252235076813783</v>
      </c>
      <c r="Q41">
        <v>4.451019151036526</v>
      </c>
      <c r="R41">
        <v>17.861449615441355</v>
      </c>
      <c r="S41">
        <v>11.120571371248024</v>
      </c>
      <c r="T41">
        <v>0</v>
      </c>
      <c r="U41">
        <v>59.589972563773927</v>
      </c>
      <c r="V41">
        <v>8.7301909276018108</v>
      </c>
      <c r="W41">
        <v>19.549963552336031</v>
      </c>
      <c r="X41">
        <v>62.168607004812451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6.9444712260327366</v>
      </c>
      <c r="AF41">
        <v>5.9023642500000006</v>
      </c>
      <c r="AG41">
        <v>14.207078544000002</v>
      </c>
      <c r="AH41">
        <v>0</v>
      </c>
      <c r="AI41">
        <v>0</v>
      </c>
      <c r="AJ41">
        <v>0</v>
      </c>
      <c r="AK41">
        <v>22.997487680378256</v>
      </c>
      <c r="AL41">
        <v>0.99814880920826154</v>
      </c>
      <c r="AM41">
        <v>0</v>
      </c>
      <c r="AN41">
        <v>0</v>
      </c>
      <c r="AO41">
        <v>0</v>
      </c>
      <c r="AP41">
        <v>0</v>
      </c>
      <c r="AQ41">
        <v>10.349637501587301</v>
      </c>
      <c r="AR41">
        <v>1.3957846499999993</v>
      </c>
      <c r="AS41">
        <v>1.9840541439191199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924.70409845049085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488.77085229824763</v>
      </c>
      <c r="L42">
        <v>9.0399642410084571</v>
      </c>
      <c r="M42">
        <v>61.18277240285488</v>
      </c>
      <c r="N42">
        <v>24.889152325745545</v>
      </c>
      <c r="O42">
        <v>70.318321114444629</v>
      </c>
      <c r="P42">
        <v>22.252235076813783</v>
      </c>
      <c r="Q42">
        <v>4.451019151036526</v>
      </c>
      <c r="R42">
        <v>17.861449615441355</v>
      </c>
      <c r="S42">
        <v>11.120571371248024</v>
      </c>
      <c r="T42">
        <v>0</v>
      </c>
      <c r="U42">
        <v>59.589972563773927</v>
      </c>
      <c r="V42">
        <v>8.7301909276018108</v>
      </c>
      <c r="W42">
        <v>19.549963552336031</v>
      </c>
      <c r="X42">
        <v>62.168607004812451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6.9444712260327366</v>
      </c>
      <c r="AF42">
        <v>5.9023642500000006</v>
      </c>
      <c r="AG42">
        <v>14.207078544000002</v>
      </c>
      <c r="AH42">
        <v>0</v>
      </c>
      <c r="AI42">
        <v>0</v>
      </c>
      <c r="AJ42">
        <v>0</v>
      </c>
      <c r="AK42">
        <v>22.997487680378256</v>
      </c>
      <c r="AL42">
        <v>0.99814880920826154</v>
      </c>
      <c r="AM42">
        <v>0</v>
      </c>
      <c r="AN42">
        <v>0</v>
      </c>
      <c r="AO42">
        <v>0</v>
      </c>
      <c r="AP42">
        <v>0</v>
      </c>
      <c r="AQ42">
        <v>10.349637501587301</v>
      </c>
      <c r="AR42">
        <v>1.3957846499999993</v>
      </c>
      <c r="AS42">
        <v>1.9840541439191199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924.70409845049085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488.97432816919155</v>
      </c>
      <c r="L43">
        <v>9.0399642410084571</v>
      </c>
      <c r="M43">
        <v>61.18277240285488</v>
      </c>
      <c r="N43">
        <v>24.889152325745545</v>
      </c>
      <c r="O43">
        <v>70.318321114444629</v>
      </c>
      <c r="P43">
        <v>22.252235076813783</v>
      </c>
      <c r="Q43">
        <v>4.451019151036526</v>
      </c>
      <c r="R43">
        <v>17.861449615441355</v>
      </c>
      <c r="S43">
        <v>11.120571371248024</v>
      </c>
      <c r="T43">
        <v>0</v>
      </c>
      <c r="U43">
        <v>59.589972563773927</v>
      </c>
      <c r="V43">
        <v>8.7301909276018108</v>
      </c>
      <c r="W43">
        <v>19.549963552336031</v>
      </c>
      <c r="X43">
        <v>62.168607004812451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6.9444712260327366</v>
      </c>
      <c r="AF43">
        <v>5.9023642500000006</v>
      </c>
      <c r="AG43">
        <v>14.207078544000002</v>
      </c>
      <c r="AH43">
        <v>0</v>
      </c>
      <c r="AI43">
        <v>0</v>
      </c>
      <c r="AJ43">
        <v>0</v>
      </c>
      <c r="AK43">
        <v>22.997487680378256</v>
      </c>
      <c r="AL43">
        <v>0.99814880920826154</v>
      </c>
      <c r="AM43">
        <v>0</v>
      </c>
      <c r="AN43">
        <v>0</v>
      </c>
      <c r="AO43">
        <v>0</v>
      </c>
      <c r="AP43">
        <v>0.16194445202982599</v>
      </c>
      <c r="AQ43">
        <v>10.349637501587301</v>
      </c>
      <c r="AR43">
        <v>1.3957846499999993</v>
      </c>
      <c r="AS43">
        <v>1.9840541439191199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925.06951877346455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488.97432816919155</v>
      </c>
      <c r="L44">
        <v>9.0399642410084571</v>
      </c>
      <c r="M44">
        <v>61.18277240285488</v>
      </c>
      <c r="N44">
        <v>24.889152325745545</v>
      </c>
      <c r="O44">
        <v>70.318321114444629</v>
      </c>
      <c r="P44">
        <v>22.252235076813783</v>
      </c>
      <c r="Q44">
        <v>4.451019151036526</v>
      </c>
      <c r="R44">
        <v>17.861449615441355</v>
      </c>
      <c r="S44">
        <v>11.120571371248024</v>
      </c>
      <c r="T44">
        <v>0</v>
      </c>
      <c r="U44">
        <v>59.589972563773927</v>
      </c>
      <c r="V44">
        <v>8.7301909276018108</v>
      </c>
      <c r="W44">
        <v>19.549963552336031</v>
      </c>
      <c r="X44">
        <v>62.168607004812451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6.9444712260327366</v>
      </c>
      <c r="AF44">
        <v>5.9023642500000006</v>
      </c>
      <c r="AG44">
        <v>14.207078544000002</v>
      </c>
      <c r="AH44">
        <v>0</v>
      </c>
      <c r="AI44">
        <v>0</v>
      </c>
      <c r="AJ44">
        <v>0</v>
      </c>
      <c r="AK44">
        <v>22.997487680378256</v>
      </c>
      <c r="AL44">
        <v>0.99814880920826154</v>
      </c>
      <c r="AM44">
        <v>0</v>
      </c>
      <c r="AN44">
        <v>0</v>
      </c>
      <c r="AO44">
        <v>0</v>
      </c>
      <c r="AP44">
        <v>0.16194445202982599</v>
      </c>
      <c r="AQ44">
        <v>10.349637501587301</v>
      </c>
      <c r="AR44">
        <v>1.3957846499999993</v>
      </c>
      <c r="AS44">
        <v>1.9840541439191199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925.06951877346455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488.97432816919155</v>
      </c>
      <c r="L45">
        <v>9.0399642410084571</v>
      </c>
      <c r="M45">
        <v>61.18277240285488</v>
      </c>
      <c r="N45">
        <v>24.889152325745545</v>
      </c>
      <c r="O45">
        <v>70.318321114444629</v>
      </c>
      <c r="P45">
        <v>22.252235076813783</v>
      </c>
      <c r="Q45">
        <v>4.451019151036526</v>
      </c>
      <c r="R45">
        <v>17.861449615441355</v>
      </c>
      <c r="S45">
        <v>11.120571371248024</v>
      </c>
      <c r="T45">
        <v>0</v>
      </c>
      <c r="U45">
        <v>59.589972563773927</v>
      </c>
      <c r="V45">
        <v>8.7301909276018108</v>
      </c>
      <c r="W45">
        <v>19.549963552336031</v>
      </c>
      <c r="X45">
        <v>62.168607004812451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5.9023642500000006</v>
      </c>
      <c r="AG45">
        <v>14.207078544000002</v>
      </c>
      <c r="AH45">
        <v>0</v>
      </c>
      <c r="AI45">
        <v>0</v>
      </c>
      <c r="AJ45">
        <v>0</v>
      </c>
      <c r="AK45">
        <v>22.997487680378256</v>
      </c>
      <c r="AL45">
        <v>0.99814880920826154</v>
      </c>
      <c r="AM45">
        <v>0</v>
      </c>
      <c r="AN45">
        <v>0</v>
      </c>
      <c r="AO45">
        <v>0</v>
      </c>
      <c r="AP45">
        <v>0.16194445202982599</v>
      </c>
      <c r="AQ45">
        <v>8.6735829015873023</v>
      </c>
      <c r="AR45">
        <v>1.3957846499999993</v>
      </c>
      <c r="AS45">
        <v>1.9840541439191199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916.44899294743186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488.97432816919155</v>
      </c>
      <c r="L46">
        <v>9.0399642410084571</v>
      </c>
      <c r="M46">
        <v>61.18277240285488</v>
      </c>
      <c r="N46">
        <v>24.889152325745545</v>
      </c>
      <c r="O46">
        <v>70.318321114444629</v>
      </c>
      <c r="P46">
        <v>22.252235076813783</v>
      </c>
      <c r="Q46">
        <v>4.451019151036526</v>
      </c>
      <c r="R46">
        <v>17.861449615441355</v>
      </c>
      <c r="S46">
        <v>11.120571371248024</v>
      </c>
      <c r="T46">
        <v>0</v>
      </c>
      <c r="U46">
        <v>59.589972563773927</v>
      </c>
      <c r="V46">
        <v>8.7301909276018108</v>
      </c>
      <c r="W46">
        <v>19.549963552336031</v>
      </c>
      <c r="X46">
        <v>62.168607004812451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5.9023642500000006</v>
      </c>
      <c r="AG46">
        <v>14.207078544000002</v>
      </c>
      <c r="AH46">
        <v>0</v>
      </c>
      <c r="AI46">
        <v>0</v>
      </c>
      <c r="AJ46">
        <v>0</v>
      </c>
      <c r="AK46">
        <v>22.997487680378256</v>
      </c>
      <c r="AL46">
        <v>0.99814880920826154</v>
      </c>
      <c r="AM46">
        <v>0</v>
      </c>
      <c r="AN46">
        <v>0</v>
      </c>
      <c r="AO46">
        <v>0</v>
      </c>
      <c r="AP46">
        <v>0.16194445202982599</v>
      </c>
      <c r="AQ46">
        <v>0</v>
      </c>
      <c r="AR46">
        <v>1.3957846499999993</v>
      </c>
      <c r="AS46">
        <v>1.9840541439191199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907.77541004584452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488.97432816919155</v>
      </c>
      <c r="L47">
        <v>9.0399642410084571</v>
      </c>
      <c r="M47">
        <v>61.18277240285488</v>
      </c>
      <c r="N47">
        <v>24.889152325745545</v>
      </c>
      <c r="O47">
        <v>70.318321114444629</v>
      </c>
      <c r="P47">
        <v>22.252235076813783</v>
      </c>
      <c r="Q47">
        <v>4.451019151036526</v>
      </c>
      <c r="R47">
        <v>17.861449615441355</v>
      </c>
      <c r="S47">
        <v>11.120571371248024</v>
      </c>
      <c r="T47">
        <v>0</v>
      </c>
      <c r="U47">
        <v>59.589972563773927</v>
      </c>
      <c r="V47">
        <v>8.7301909276018108</v>
      </c>
      <c r="W47">
        <v>19.549963552336031</v>
      </c>
      <c r="X47">
        <v>62.168607004812451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5.9023642500000006</v>
      </c>
      <c r="AG47">
        <v>14.207078544000002</v>
      </c>
      <c r="AH47">
        <v>0</v>
      </c>
      <c r="AI47">
        <v>0</v>
      </c>
      <c r="AJ47">
        <v>0</v>
      </c>
      <c r="AK47">
        <v>22.997487680378256</v>
      </c>
      <c r="AL47">
        <v>0.99814880920826154</v>
      </c>
      <c r="AM47">
        <v>0</v>
      </c>
      <c r="AN47">
        <v>0</v>
      </c>
      <c r="AO47">
        <v>0</v>
      </c>
      <c r="AP47">
        <v>0.16194445202982599</v>
      </c>
      <c r="AQ47">
        <v>0</v>
      </c>
      <c r="AR47">
        <v>1.3957846499999993</v>
      </c>
      <c r="AS47">
        <v>1.9840541439191199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907.77541004584452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488.97432816919155</v>
      </c>
      <c r="L48">
        <v>9.0399642410084571</v>
      </c>
      <c r="M48">
        <v>61.18277240285488</v>
      </c>
      <c r="N48">
        <v>24.889152325745545</v>
      </c>
      <c r="O48">
        <v>70.318321114444629</v>
      </c>
      <c r="P48">
        <v>22.252235076813783</v>
      </c>
      <c r="Q48">
        <v>4.451019151036526</v>
      </c>
      <c r="R48">
        <v>17.861449615441355</v>
      </c>
      <c r="S48">
        <v>11.120571371248024</v>
      </c>
      <c r="T48">
        <v>0</v>
      </c>
      <c r="U48">
        <v>59.589972563773927</v>
      </c>
      <c r="V48">
        <v>8.7301909276018108</v>
      </c>
      <c r="W48">
        <v>19.549963552336031</v>
      </c>
      <c r="X48">
        <v>62.168607004812451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5.9023642500000006</v>
      </c>
      <c r="AG48">
        <v>14.207078544000002</v>
      </c>
      <c r="AH48">
        <v>0</v>
      </c>
      <c r="AI48">
        <v>0</v>
      </c>
      <c r="AJ48">
        <v>0</v>
      </c>
      <c r="AK48">
        <v>22.997487680378256</v>
      </c>
      <c r="AL48">
        <v>0.99814880920826154</v>
      </c>
      <c r="AM48">
        <v>0</v>
      </c>
      <c r="AN48">
        <v>0</v>
      </c>
      <c r="AO48">
        <v>0</v>
      </c>
      <c r="AP48">
        <v>0.16194445202982599</v>
      </c>
      <c r="AQ48">
        <v>0</v>
      </c>
      <c r="AR48">
        <v>1.3957846499999993</v>
      </c>
      <c r="AS48">
        <v>1.9840541439191199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907.77541004584452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488.97432816919155</v>
      </c>
      <c r="L49">
        <v>9.0399642410084571</v>
      </c>
      <c r="M49">
        <v>61.18277240285488</v>
      </c>
      <c r="N49">
        <v>24.889152325745545</v>
      </c>
      <c r="O49">
        <v>70.318321114444629</v>
      </c>
      <c r="P49">
        <v>22.252235076813783</v>
      </c>
      <c r="Q49">
        <v>4.451019151036526</v>
      </c>
      <c r="R49">
        <v>17.861449615441355</v>
      </c>
      <c r="S49">
        <v>11.120571371248024</v>
      </c>
      <c r="T49">
        <v>0</v>
      </c>
      <c r="U49">
        <v>59.589972563773927</v>
      </c>
      <c r="V49">
        <v>8.7301909276018108</v>
      </c>
      <c r="W49">
        <v>19.549963552336031</v>
      </c>
      <c r="X49">
        <v>62.168607004812451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5.9023642500000006</v>
      </c>
      <c r="AG49">
        <v>14.207078544000002</v>
      </c>
      <c r="AH49">
        <v>0</v>
      </c>
      <c r="AI49">
        <v>0</v>
      </c>
      <c r="AJ49">
        <v>0</v>
      </c>
      <c r="AK49">
        <v>22.997487680378256</v>
      </c>
      <c r="AL49">
        <v>0.99814880920826154</v>
      </c>
      <c r="AM49">
        <v>0</v>
      </c>
      <c r="AN49">
        <v>0</v>
      </c>
      <c r="AO49">
        <v>0</v>
      </c>
      <c r="AP49">
        <v>2.9689803029826014</v>
      </c>
      <c r="AQ49">
        <v>0</v>
      </c>
      <c r="AR49">
        <v>1.3957846499999993</v>
      </c>
      <c r="AS49">
        <v>3.5146099970264646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912.11300174990458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488.97432816919155</v>
      </c>
      <c r="L50">
        <v>9.0399642410084571</v>
      </c>
      <c r="M50">
        <v>61.18277240285488</v>
      </c>
      <c r="N50">
        <v>24.889152325745545</v>
      </c>
      <c r="O50">
        <v>70.318321114444629</v>
      </c>
      <c r="P50">
        <v>22.252235076813783</v>
      </c>
      <c r="Q50">
        <v>4.451019151036526</v>
      </c>
      <c r="R50">
        <v>17.861449615441355</v>
      </c>
      <c r="S50">
        <v>11.120571371248024</v>
      </c>
      <c r="T50">
        <v>0</v>
      </c>
      <c r="U50">
        <v>59.589972563773927</v>
      </c>
      <c r="V50">
        <v>8.7301909276018108</v>
      </c>
      <c r="W50">
        <v>19.549963552336031</v>
      </c>
      <c r="X50">
        <v>62.168607004812451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5.9023642500000006</v>
      </c>
      <c r="AG50">
        <v>14.207078544000002</v>
      </c>
      <c r="AH50">
        <v>0</v>
      </c>
      <c r="AI50">
        <v>0</v>
      </c>
      <c r="AJ50">
        <v>0</v>
      </c>
      <c r="AK50">
        <v>22.997487680378256</v>
      </c>
      <c r="AL50">
        <v>0.99814880920826154</v>
      </c>
      <c r="AM50">
        <v>0</v>
      </c>
      <c r="AN50">
        <v>0</v>
      </c>
      <c r="AO50">
        <v>0</v>
      </c>
      <c r="AP50">
        <v>2.9689803029826014</v>
      </c>
      <c r="AQ50">
        <v>0</v>
      </c>
      <c r="AR50">
        <v>1.3957846499999993</v>
      </c>
      <c r="AS50">
        <v>3.5146099970264646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912.11300174990458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488.97459434908723</v>
      </c>
      <c r="L51">
        <v>9.0399642410084571</v>
      </c>
      <c r="M51">
        <v>61.18277240285488</v>
      </c>
      <c r="N51">
        <v>24.889152325745545</v>
      </c>
      <c r="O51">
        <v>70.318321114444629</v>
      </c>
      <c r="P51">
        <v>22.252235076813783</v>
      </c>
      <c r="Q51">
        <v>4.451019151036526</v>
      </c>
      <c r="R51">
        <v>17.861449615441355</v>
      </c>
      <c r="S51">
        <v>11.120571371248024</v>
      </c>
      <c r="T51">
        <v>0</v>
      </c>
      <c r="U51">
        <v>59.589972563773927</v>
      </c>
      <c r="V51">
        <v>8.7301909276018108</v>
      </c>
      <c r="W51">
        <v>19.549963552336031</v>
      </c>
      <c r="X51">
        <v>62.168607004812451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5.9023642500000006</v>
      </c>
      <c r="AG51">
        <v>14.207078544000002</v>
      </c>
      <c r="AH51">
        <v>0</v>
      </c>
      <c r="AI51">
        <v>0</v>
      </c>
      <c r="AJ51">
        <v>0</v>
      </c>
      <c r="AK51">
        <v>22.997487680378256</v>
      </c>
      <c r="AL51">
        <v>0.99814880920826154</v>
      </c>
      <c r="AM51">
        <v>0</v>
      </c>
      <c r="AN51">
        <v>0</v>
      </c>
      <c r="AO51">
        <v>0</v>
      </c>
      <c r="AP51">
        <v>2.9689803029826014</v>
      </c>
      <c r="AQ51">
        <v>0</v>
      </c>
      <c r="AR51">
        <v>10.235754099999996</v>
      </c>
      <c r="AS51">
        <v>7.0292204332441282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924.46784781601798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488.97840796484411</v>
      </c>
      <c r="L52">
        <v>9.0399642410084571</v>
      </c>
      <c r="M52">
        <v>61.18277240285488</v>
      </c>
      <c r="N52">
        <v>24.889152325745545</v>
      </c>
      <c r="O52">
        <v>70.318321114444629</v>
      </c>
      <c r="P52">
        <v>22.252235076813783</v>
      </c>
      <c r="Q52">
        <v>4.451019151036526</v>
      </c>
      <c r="R52">
        <v>17.861449615441355</v>
      </c>
      <c r="S52">
        <v>11.120571371248024</v>
      </c>
      <c r="T52">
        <v>0</v>
      </c>
      <c r="U52">
        <v>59.589972563773927</v>
      </c>
      <c r="V52">
        <v>8.7301909276018108</v>
      </c>
      <c r="W52">
        <v>19.549963552336031</v>
      </c>
      <c r="X52">
        <v>62.168607004812451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5.9023642500000006</v>
      </c>
      <c r="AG52">
        <v>14.207078544000002</v>
      </c>
      <c r="AH52">
        <v>0</v>
      </c>
      <c r="AI52">
        <v>0</v>
      </c>
      <c r="AJ52">
        <v>0</v>
      </c>
      <c r="AK52">
        <v>22.997487680378256</v>
      </c>
      <c r="AL52">
        <v>0.99814880920826154</v>
      </c>
      <c r="AM52">
        <v>0</v>
      </c>
      <c r="AN52">
        <v>0</v>
      </c>
      <c r="AO52">
        <v>0</v>
      </c>
      <c r="AP52">
        <v>2.9689803029826014</v>
      </c>
      <c r="AQ52">
        <v>0</v>
      </c>
      <c r="AR52">
        <v>10.235754099999996</v>
      </c>
      <c r="AS52">
        <v>7.0292204332441282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924.47166143177481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488.9764321263325</v>
      </c>
      <c r="L53">
        <v>9.0400990651872863</v>
      </c>
      <c r="M53">
        <v>61.18277240285488</v>
      </c>
      <c r="N53">
        <v>24.889152325745545</v>
      </c>
      <c r="O53">
        <v>70.318321114444629</v>
      </c>
      <c r="P53">
        <v>22.252235076813783</v>
      </c>
      <c r="Q53">
        <v>4.451019151036526</v>
      </c>
      <c r="R53">
        <v>17.861449615441355</v>
      </c>
      <c r="S53">
        <v>11.120571371248024</v>
      </c>
      <c r="T53">
        <v>0</v>
      </c>
      <c r="U53">
        <v>59.589972563773927</v>
      </c>
      <c r="V53">
        <v>8.7301909276018108</v>
      </c>
      <c r="W53">
        <v>19.549963552336031</v>
      </c>
      <c r="X53">
        <v>62.168607004812451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5.9023642500000006</v>
      </c>
      <c r="AG53">
        <v>14.207078544000002</v>
      </c>
      <c r="AH53">
        <v>0</v>
      </c>
      <c r="AI53">
        <v>0</v>
      </c>
      <c r="AJ53">
        <v>0</v>
      </c>
      <c r="AK53">
        <v>22.997487680378256</v>
      </c>
      <c r="AL53">
        <v>0.99814880920826154</v>
      </c>
      <c r="AM53">
        <v>0</v>
      </c>
      <c r="AN53">
        <v>0</v>
      </c>
      <c r="AO53">
        <v>0</v>
      </c>
      <c r="AP53">
        <v>2.9689803029826014</v>
      </c>
      <c r="AQ53">
        <v>0</v>
      </c>
      <c r="AR53">
        <v>0.9305230999999996</v>
      </c>
      <c r="AS53">
        <v>1.9840541439191199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910.11942312811698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488.97755699022429</v>
      </c>
      <c r="L54">
        <v>9.0401896634202075</v>
      </c>
      <c r="M54">
        <v>61.18277240285488</v>
      </c>
      <c r="N54">
        <v>24.889152325745545</v>
      </c>
      <c r="O54">
        <v>70.318321114444629</v>
      </c>
      <c r="P54">
        <v>22.252235076813783</v>
      </c>
      <c r="Q54">
        <v>4.451019151036526</v>
      </c>
      <c r="R54">
        <v>17.861449615441355</v>
      </c>
      <c r="S54">
        <v>11.120571371248024</v>
      </c>
      <c r="T54">
        <v>0</v>
      </c>
      <c r="U54">
        <v>59.589972563773927</v>
      </c>
      <c r="V54">
        <v>8.7301909276018108</v>
      </c>
      <c r="W54">
        <v>19.549963552336031</v>
      </c>
      <c r="X54">
        <v>62.168607004812451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5.9023642500000006</v>
      </c>
      <c r="AG54">
        <v>14.207078544000002</v>
      </c>
      <c r="AH54">
        <v>0</v>
      </c>
      <c r="AI54">
        <v>0</v>
      </c>
      <c r="AJ54">
        <v>0</v>
      </c>
      <c r="AK54">
        <v>22.997487680378256</v>
      </c>
      <c r="AL54">
        <v>0.99814880920826154</v>
      </c>
      <c r="AM54">
        <v>0</v>
      </c>
      <c r="AN54">
        <v>0</v>
      </c>
      <c r="AO54">
        <v>0</v>
      </c>
      <c r="AP54">
        <v>2.9689803029826014</v>
      </c>
      <c r="AQ54">
        <v>0</v>
      </c>
      <c r="AR54">
        <v>0.9305230999999996</v>
      </c>
      <c r="AS54">
        <v>1.9840541439191199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910.1206385902417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488.97308369513837</v>
      </c>
      <c r="L55">
        <v>9.0399547365657114</v>
      </c>
      <c r="M55">
        <v>61.18277240285488</v>
      </c>
      <c r="N55">
        <v>24.889152325745545</v>
      </c>
      <c r="O55">
        <v>70.318321114444629</v>
      </c>
      <c r="P55">
        <v>22.252235076813783</v>
      </c>
      <c r="Q55">
        <v>4.4510032727272737</v>
      </c>
      <c r="R55">
        <v>17.861449615441355</v>
      </c>
      <c r="S55">
        <v>11.120368587190278</v>
      </c>
      <c r="T55">
        <v>0</v>
      </c>
      <c r="U55">
        <v>59.589972563773927</v>
      </c>
      <c r="V55">
        <v>8.7301909276018108</v>
      </c>
      <c r="W55">
        <v>19.549963552336031</v>
      </c>
      <c r="X55">
        <v>62.168607004812451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5.9023642500000006</v>
      </c>
      <c r="AG55">
        <v>14.207078544000002</v>
      </c>
      <c r="AH55">
        <v>0</v>
      </c>
      <c r="AI55">
        <v>0</v>
      </c>
      <c r="AJ55">
        <v>0</v>
      </c>
      <c r="AK55">
        <v>22.997487680378256</v>
      </c>
      <c r="AL55">
        <v>0.99814880920826154</v>
      </c>
      <c r="AM55">
        <v>0</v>
      </c>
      <c r="AN55">
        <v>0</v>
      </c>
      <c r="AO55">
        <v>0</v>
      </c>
      <c r="AP55">
        <v>0.16194445202982599</v>
      </c>
      <c r="AQ55">
        <v>0</v>
      </c>
      <c r="AR55">
        <v>0.9305230999999996</v>
      </c>
      <c r="AS55">
        <v>1.9840541439191199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907.3086758549814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422.17832061736743</v>
      </c>
      <c r="L56">
        <v>9.0396975687477727</v>
      </c>
      <c r="M56">
        <v>61.18277240285488</v>
      </c>
      <c r="N56">
        <v>24.889152325745545</v>
      </c>
      <c r="O56">
        <v>70.318321114444629</v>
      </c>
      <c r="P56">
        <v>22.252235076813783</v>
      </c>
      <c r="Q56">
        <v>4.4508534701492541</v>
      </c>
      <c r="R56">
        <v>17.864798126884775</v>
      </c>
      <c r="S56">
        <v>11.119068310519063</v>
      </c>
      <c r="T56">
        <v>0</v>
      </c>
      <c r="U56">
        <v>59.589972563773927</v>
      </c>
      <c r="V56">
        <v>8.7389893638814016</v>
      </c>
      <c r="W56">
        <v>19.549963552336031</v>
      </c>
      <c r="X56">
        <v>62.168607004812451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5.9023642500000006</v>
      </c>
      <c r="AG56">
        <v>14.207078544000002</v>
      </c>
      <c r="AH56">
        <v>0</v>
      </c>
      <c r="AI56">
        <v>0</v>
      </c>
      <c r="AJ56">
        <v>0</v>
      </c>
      <c r="AK56">
        <v>22.997487680378256</v>
      </c>
      <c r="AL56">
        <v>0.99814880920826154</v>
      </c>
      <c r="AM56">
        <v>0</v>
      </c>
      <c r="AN56">
        <v>0</v>
      </c>
      <c r="AO56">
        <v>0</v>
      </c>
      <c r="AP56">
        <v>0.16194445202982599</v>
      </c>
      <c r="AQ56">
        <v>0</v>
      </c>
      <c r="AR56">
        <v>0.9305230999999996</v>
      </c>
      <c r="AS56">
        <v>1.9840541439191199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840.5243524778665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383.79834711455641</v>
      </c>
      <c r="L57">
        <v>9.0400672793571974</v>
      </c>
      <c r="M57">
        <v>61.18277240285488</v>
      </c>
      <c r="N57">
        <v>24.889152325745545</v>
      </c>
      <c r="O57">
        <v>70.318321114444629</v>
      </c>
      <c r="P57">
        <v>22.252235076813783</v>
      </c>
      <c r="Q57">
        <v>4.4508534701492541</v>
      </c>
      <c r="R57">
        <v>17.864798126884775</v>
      </c>
      <c r="S57">
        <v>11.119068310519063</v>
      </c>
      <c r="T57">
        <v>0</v>
      </c>
      <c r="U57">
        <v>59.589972563773927</v>
      </c>
      <c r="V57">
        <v>8.7389893638814016</v>
      </c>
      <c r="W57">
        <v>19.549963552336031</v>
      </c>
      <c r="X57">
        <v>62.168607004812451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5.9023642500000006</v>
      </c>
      <c r="AG57">
        <v>14.207078544000002</v>
      </c>
      <c r="AH57">
        <v>0</v>
      </c>
      <c r="AI57">
        <v>0</v>
      </c>
      <c r="AJ57">
        <v>0</v>
      </c>
      <c r="AK57">
        <v>22.997487680378256</v>
      </c>
      <c r="AL57">
        <v>0.99814880920826154</v>
      </c>
      <c r="AM57">
        <v>0</v>
      </c>
      <c r="AN57">
        <v>0</v>
      </c>
      <c r="AO57">
        <v>0</v>
      </c>
      <c r="AP57">
        <v>0.16194445202982599</v>
      </c>
      <c r="AQ57">
        <v>0</v>
      </c>
      <c r="AR57">
        <v>0.9305230999999996</v>
      </c>
      <c r="AS57">
        <v>1.9840541439191199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802.14474868566481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316.63239128464613</v>
      </c>
      <c r="L58">
        <v>9.0400672793571974</v>
      </c>
      <c r="M58">
        <v>61.18277240285488</v>
      </c>
      <c r="N58">
        <v>24.889152325745545</v>
      </c>
      <c r="O58">
        <v>70.318321114444629</v>
      </c>
      <c r="P58">
        <v>22.252235076813783</v>
      </c>
      <c r="Q58">
        <v>4.4508534701492541</v>
      </c>
      <c r="R58">
        <v>17.864798126884775</v>
      </c>
      <c r="S58">
        <v>11.119068310519063</v>
      </c>
      <c r="T58">
        <v>0</v>
      </c>
      <c r="U58">
        <v>59.589972563773927</v>
      </c>
      <c r="V58">
        <v>8.7389893638814016</v>
      </c>
      <c r="W58">
        <v>19.549963552336031</v>
      </c>
      <c r="X58">
        <v>62.168607004812451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5.9023642500000006</v>
      </c>
      <c r="AG58">
        <v>14.207078544000002</v>
      </c>
      <c r="AH58">
        <v>0</v>
      </c>
      <c r="AI58">
        <v>0</v>
      </c>
      <c r="AJ58">
        <v>0</v>
      </c>
      <c r="AK58">
        <v>22.997487680378256</v>
      </c>
      <c r="AL58">
        <v>0.99814880920826154</v>
      </c>
      <c r="AM58">
        <v>0</v>
      </c>
      <c r="AN58">
        <v>0</v>
      </c>
      <c r="AO58">
        <v>0</v>
      </c>
      <c r="AP58">
        <v>0.16194445202982599</v>
      </c>
      <c r="AQ58">
        <v>0</v>
      </c>
      <c r="AR58">
        <v>0.9305230999999996</v>
      </c>
      <c r="AS58">
        <v>1.9840541439191199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734.97879285575459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259.06228811164107</v>
      </c>
      <c r="L59">
        <v>9.0397263417366922</v>
      </c>
      <c r="M59">
        <v>61.18277240285488</v>
      </c>
      <c r="N59">
        <v>24.889152325745545</v>
      </c>
      <c r="O59">
        <v>70.318321114444629</v>
      </c>
      <c r="P59">
        <v>22.252235076813783</v>
      </c>
      <c r="Q59">
        <v>4.4508534701492541</v>
      </c>
      <c r="R59">
        <v>17.864798126884775</v>
      </c>
      <c r="S59">
        <v>11.119068310519063</v>
      </c>
      <c r="T59">
        <v>0</v>
      </c>
      <c r="U59">
        <v>59.589972563773927</v>
      </c>
      <c r="V59">
        <v>8.7389893638814016</v>
      </c>
      <c r="W59">
        <v>19.549963552336031</v>
      </c>
      <c r="X59">
        <v>62.168607004812451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5.9023642500000006</v>
      </c>
      <c r="AG59">
        <v>14.207078544000002</v>
      </c>
      <c r="AH59">
        <v>0</v>
      </c>
      <c r="AI59">
        <v>0</v>
      </c>
      <c r="AJ59">
        <v>0</v>
      </c>
      <c r="AK59">
        <v>22.997487680378256</v>
      </c>
      <c r="AL59">
        <v>0.99814880920826154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0.9305230999999996</v>
      </c>
      <c r="AS59">
        <v>1.9840541439191199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677.2464042930992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259.06228811164107</v>
      </c>
      <c r="L60">
        <v>9.0397263417366922</v>
      </c>
      <c r="M60">
        <v>61.18277240285488</v>
      </c>
      <c r="N60">
        <v>24.889152325745545</v>
      </c>
      <c r="O60">
        <v>70.318321114444629</v>
      </c>
      <c r="P60">
        <v>22.252235076813783</v>
      </c>
      <c r="Q60">
        <v>4.4508534701492541</v>
      </c>
      <c r="R60">
        <v>17.864798126884775</v>
      </c>
      <c r="S60">
        <v>11.119068310519063</v>
      </c>
      <c r="T60">
        <v>0</v>
      </c>
      <c r="U60">
        <v>59.589972563773927</v>
      </c>
      <c r="V60">
        <v>8.7389893638814016</v>
      </c>
      <c r="W60">
        <v>19.549963552336031</v>
      </c>
      <c r="X60">
        <v>62.168607004812451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5.9023642500000006</v>
      </c>
      <c r="AG60">
        <v>14.207078544000002</v>
      </c>
      <c r="AH60">
        <v>0</v>
      </c>
      <c r="AI60">
        <v>0</v>
      </c>
      <c r="AJ60">
        <v>0</v>
      </c>
      <c r="AK60">
        <v>22.997487680378256</v>
      </c>
      <c r="AL60">
        <v>0.99814880920826154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0.9305230999999996</v>
      </c>
      <c r="AS60">
        <v>1.9840541439191199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677.2464042930992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259.06228811164107</v>
      </c>
      <c r="L61">
        <v>9.0397263417366922</v>
      </c>
      <c r="M61">
        <v>61.18277240285488</v>
      </c>
      <c r="N61">
        <v>24.889152325745545</v>
      </c>
      <c r="O61">
        <v>70.318321114444629</v>
      </c>
      <c r="P61">
        <v>22.252235076813783</v>
      </c>
      <c r="Q61">
        <v>4.4508534701492541</v>
      </c>
      <c r="R61">
        <v>17.864798126884775</v>
      </c>
      <c r="S61">
        <v>11.119068310519063</v>
      </c>
      <c r="T61">
        <v>0</v>
      </c>
      <c r="U61">
        <v>59.589972563773927</v>
      </c>
      <c r="V61">
        <v>8.7389893638814016</v>
      </c>
      <c r="W61">
        <v>19.549963552336031</v>
      </c>
      <c r="X61">
        <v>62.168607004812451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5.9023642500000006</v>
      </c>
      <c r="AG61">
        <v>14.207078544000002</v>
      </c>
      <c r="AH61">
        <v>0</v>
      </c>
      <c r="AI61">
        <v>0</v>
      </c>
      <c r="AJ61">
        <v>0</v>
      </c>
      <c r="AK61">
        <v>22.997487680378256</v>
      </c>
      <c r="AL61">
        <v>0.99814880920826154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0.9305230999999996</v>
      </c>
      <c r="AS61">
        <v>1.9840541439191199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677.2464042930992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259.06228811164107</v>
      </c>
      <c r="L62">
        <v>9.0397263417366922</v>
      </c>
      <c r="M62">
        <v>61.18277240285488</v>
      </c>
      <c r="N62">
        <v>24.889152325745545</v>
      </c>
      <c r="O62">
        <v>70.318321114444629</v>
      </c>
      <c r="P62">
        <v>22.252235076813783</v>
      </c>
      <c r="Q62">
        <v>4.4508534701492541</v>
      </c>
      <c r="R62">
        <v>17.864798126884775</v>
      </c>
      <c r="S62">
        <v>11.119068310519063</v>
      </c>
      <c r="T62">
        <v>0</v>
      </c>
      <c r="U62">
        <v>59.589972563773927</v>
      </c>
      <c r="V62">
        <v>8.7389893638814016</v>
      </c>
      <c r="W62">
        <v>19.549963552336031</v>
      </c>
      <c r="X62">
        <v>62.168607004812451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5.9023642500000006</v>
      </c>
      <c r="AG62">
        <v>14.207078544000002</v>
      </c>
      <c r="AH62">
        <v>0</v>
      </c>
      <c r="AI62">
        <v>0</v>
      </c>
      <c r="AJ62">
        <v>0</v>
      </c>
      <c r="AK62">
        <v>22.997487680378256</v>
      </c>
      <c r="AL62">
        <v>0.99814880920826154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0.9305230999999996</v>
      </c>
      <c r="AS62">
        <v>1.9840541439191199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677.2464042930992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259.06228811164107</v>
      </c>
      <c r="L63">
        <v>9.0400640008125954</v>
      </c>
      <c r="M63">
        <v>61.18277240285488</v>
      </c>
      <c r="N63">
        <v>24.889152325745545</v>
      </c>
      <c r="O63">
        <v>70.318321114444629</v>
      </c>
      <c r="P63">
        <v>22.252235076813783</v>
      </c>
      <c r="Q63">
        <v>4.4508534701492541</v>
      </c>
      <c r="R63">
        <v>17.864798126884775</v>
      </c>
      <c r="S63">
        <v>11.119068310519063</v>
      </c>
      <c r="T63">
        <v>0</v>
      </c>
      <c r="U63">
        <v>59.589972563773927</v>
      </c>
      <c r="V63">
        <v>8.7389893638814016</v>
      </c>
      <c r="W63">
        <v>19.549963552336031</v>
      </c>
      <c r="X63">
        <v>62.168607004812451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6.9444712260327366</v>
      </c>
      <c r="AF63">
        <v>5.9023642500000006</v>
      </c>
      <c r="AG63">
        <v>14.207078544000002</v>
      </c>
      <c r="AH63">
        <v>0</v>
      </c>
      <c r="AI63">
        <v>0</v>
      </c>
      <c r="AJ63">
        <v>0</v>
      </c>
      <c r="AK63">
        <v>22.997487680378256</v>
      </c>
      <c r="AL63">
        <v>0.99814880920826154</v>
      </c>
      <c r="AM63">
        <v>0</v>
      </c>
      <c r="AN63">
        <v>0</v>
      </c>
      <c r="AO63">
        <v>0</v>
      </c>
      <c r="AP63">
        <v>0</v>
      </c>
      <c r="AQ63">
        <v>10.349637501587301</v>
      </c>
      <c r="AR63">
        <v>0.9305230999999996</v>
      </c>
      <c r="AS63">
        <v>1.9840541439191199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694.54085067979508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259.06228811164107</v>
      </c>
      <c r="L64">
        <v>9.0400640008125954</v>
      </c>
      <c r="M64">
        <v>61.18277240285488</v>
      </c>
      <c r="N64">
        <v>24.889152325745545</v>
      </c>
      <c r="O64">
        <v>70.318321114444629</v>
      </c>
      <c r="P64">
        <v>22.252235076813783</v>
      </c>
      <c r="Q64">
        <v>4.4508534701492541</v>
      </c>
      <c r="R64">
        <v>17.864798126884775</v>
      </c>
      <c r="S64">
        <v>11.119068310519063</v>
      </c>
      <c r="T64">
        <v>0</v>
      </c>
      <c r="U64">
        <v>59.589972563773927</v>
      </c>
      <c r="V64">
        <v>8.7389893638814016</v>
      </c>
      <c r="W64">
        <v>19.549963552336031</v>
      </c>
      <c r="X64">
        <v>62.168607004812451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6.9444712260327366</v>
      </c>
      <c r="AF64">
        <v>5.9023642500000006</v>
      </c>
      <c r="AG64">
        <v>14.207078544000002</v>
      </c>
      <c r="AH64">
        <v>0</v>
      </c>
      <c r="AI64">
        <v>0</v>
      </c>
      <c r="AJ64">
        <v>0</v>
      </c>
      <c r="AK64">
        <v>22.997487680378256</v>
      </c>
      <c r="AL64">
        <v>0.99814880920826154</v>
      </c>
      <c r="AM64">
        <v>0</v>
      </c>
      <c r="AN64">
        <v>0</v>
      </c>
      <c r="AO64">
        <v>0</v>
      </c>
      <c r="AP64">
        <v>0</v>
      </c>
      <c r="AQ64">
        <v>10.349637501587301</v>
      </c>
      <c r="AR64">
        <v>0.9305230999999996</v>
      </c>
      <c r="AS64">
        <v>1.9840541439191199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694.54085067979508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259.06804434795527</v>
      </c>
      <c r="L65">
        <v>9.0397813902289563</v>
      </c>
      <c r="M65">
        <v>61.18277240285488</v>
      </c>
      <c r="N65">
        <v>24.889152325745545</v>
      </c>
      <c r="O65">
        <v>70.318321114444629</v>
      </c>
      <c r="P65">
        <v>22.252235076813783</v>
      </c>
      <c r="Q65">
        <v>4.4508534701492541</v>
      </c>
      <c r="R65">
        <v>17.864798126884775</v>
      </c>
      <c r="S65">
        <v>11.119068310519063</v>
      </c>
      <c r="T65">
        <v>0</v>
      </c>
      <c r="U65">
        <v>59.589972563773927</v>
      </c>
      <c r="V65">
        <v>8.7389893638814016</v>
      </c>
      <c r="W65">
        <v>19.549963552336031</v>
      </c>
      <c r="X65">
        <v>62.168607004812451</v>
      </c>
      <c r="Y65">
        <v>0</v>
      </c>
      <c r="Z65">
        <v>0</v>
      </c>
      <c r="AA65">
        <v>0</v>
      </c>
      <c r="AB65">
        <v>1.4042283597899472</v>
      </c>
      <c r="AC65">
        <v>0</v>
      </c>
      <c r="AD65">
        <v>0</v>
      </c>
      <c r="AE65">
        <v>6.9444712260327366</v>
      </c>
      <c r="AF65">
        <v>5.9023642500000006</v>
      </c>
      <c r="AG65">
        <v>14.207078544000002</v>
      </c>
      <c r="AH65">
        <v>0</v>
      </c>
      <c r="AI65">
        <v>0</v>
      </c>
      <c r="AJ65">
        <v>0</v>
      </c>
      <c r="AK65">
        <v>22.997487680378256</v>
      </c>
      <c r="AL65">
        <v>0.99814880920826154</v>
      </c>
      <c r="AM65">
        <v>0</v>
      </c>
      <c r="AN65">
        <v>0</v>
      </c>
      <c r="AO65">
        <v>0</v>
      </c>
      <c r="AP65">
        <v>0</v>
      </c>
      <c r="AQ65">
        <v>10.349637501587301</v>
      </c>
      <c r="AR65">
        <v>0.69789232499999965</v>
      </c>
      <c r="AS65">
        <v>1.9840541439191199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695.71792189031567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259.06804434795527</v>
      </c>
      <c r="L66">
        <v>9.0398997462969977</v>
      </c>
      <c r="M66">
        <v>61.18277240285488</v>
      </c>
      <c r="N66">
        <v>24.889152325745545</v>
      </c>
      <c r="O66">
        <v>70.318321114444629</v>
      </c>
      <c r="P66">
        <v>22.252235076813783</v>
      </c>
      <c r="Q66">
        <v>4.4508534701492541</v>
      </c>
      <c r="R66">
        <v>17.864798126884775</v>
      </c>
      <c r="S66">
        <v>11.119068310519063</v>
      </c>
      <c r="T66">
        <v>0</v>
      </c>
      <c r="U66">
        <v>59.589972563773927</v>
      </c>
      <c r="V66">
        <v>8.7389893638814016</v>
      </c>
      <c r="W66">
        <v>19.549963552336031</v>
      </c>
      <c r="X66">
        <v>62.168607004812451</v>
      </c>
      <c r="Y66">
        <v>0</v>
      </c>
      <c r="Z66">
        <v>0</v>
      </c>
      <c r="AA66">
        <v>0</v>
      </c>
      <c r="AB66">
        <v>1.4042283597899472</v>
      </c>
      <c r="AC66">
        <v>0</v>
      </c>
      <c r="AD66">
        <v>0</v>
      </c>
      <c r="AE66">
        <v>6.9444712260327366</v>
      </c>
      <c r="AF66">
        <v>5.9023642500000006</v>
      </c>
      <c r="AG66">
        <v>14.207078544000002</v>
      </c>
      <c r="AH66">
        <v>0</v>
      </c>
      <c r="AI66">
        <v>0</v>
      </c>
      <c r="AJ66">
        <v>0</v>
      </c>
      <c r="AK66">
        <v>22.997487680378256</v>
      </c>
      <c r="AL66">
        <v>0.99814880920826154</v>
      </c>
      <c r="AM66">
        <v>0</v>
      </c>
      <c r="AN66">
        <v>0</v>
      </c>
      <c r="AO66">
        <v>0</v>
      </c>
      <c r="AP66">
        <v>0</v>
      </c>
      <c r="AQ66">
        <v>20.69927431</v>
      </c>
      <c r="AR66">
        <v>0.69789232499999965</v>
      </c>
      <c r="AS66">
        <v>1.9840541439191199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706.06767705479638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259.06228811164107</v>
      </c>
      <c r="L67">
        <v>9.0400672793571992</v>
      </c>
      <c r="M67">
        <v>61.18277240285488</v>
      </c>
      <c r="N67">
        <v>24.889152325745545</v>
      </c>
      <c r="O67">
        <v>70.318321114444629</v>
      </c>
      <c r="P67">
        <v>22.252235076813783</v>
      </c>
      <c r="Q67">
        <v>4.4508534701492541</v>
      </c>
      <c r="R67">
        <v>17.864798126884775</v>
      </c>
      <c r="S67">
        <v>11.119068310519063</v>
      </c>
      <c r="T67">
        <v>0</v>
      </c>
      <c r="U67">
        <v>59.589972563773927</v>
      </c>
      <c r="V67">
        <v>8.7389893638814016</v>
      </c>
      <c r="W67">
        <v>19.549963552336031</v>
      </c>
      <c r="X67">
        <v>62.168607004812451</v>
      </c>
      <c r="Y67">
        <v>0</v>
      </c>
      <c r="Z67">
        <v>0</v>
      </c>
      <c r="AA67">
        <v>0</v>
      </c>
      <c r="AB67">
        <v>1.4042283597899472</v>
      </c>
      <c r="AC67">
        <v>0</v>
      </c>
      <c r="AD67">
        <v>0</v>
      </c>
      <c r="AE67">
        <v>6.9444712260327366</v>
      </c>
      <c r="AF67">
        <v>5.9023642500000006</v>
      </c>
      <c r="AG67">
        <v>14.207078544000002</v>
      </c>
      <c r="AH67">
        <v>0</v>
      </c>
      <c r="AI67">
        <v>0</v>
      </c>
      <c r="AJ67">
        <v>0</v>
      </c>
      <c r="AK67">
        <v>22.997487680378256</v>
      </c>
      <c r="AL67">
        <v>0.99814880920826154</v>
      </c>
      <c r="AM67">
        <v>0</v>
      </c>
      <c r="AN67">
        <v>0</v>
      </c>
      <c r="AO67">
        <v>0</v>
      </c>
      <c r="AP67">
        <v>0</v>
      </c>
      <c r="AQ67">
        <v>20.69927431</v>
      </c>
      <c r="AR67">
        <v>0.9305230999999996</v>
      </c>
      <c r="AS67">
        <v>1.9840541439191199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706.2947191265423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287.84843750848142</v>
      </c>
      <c r="L68">
        <v>9.0400640008125954</v>
      </c>
      <c r="M68">
        <v>61.18277240285488</v>
      </c>
      <c r="N68">
        <v>24.889152325745545</v>
      </c>
      <c r="O68">
        <v>70.318321114444629</v>
      </c>
      <c r="P68">
        <v>22.252235076813783</v>
      </c>
      <c r="Q68">
        <v>4.4508534701492541</v>
      </c>
      <c r="R68">
        <v>17.864798126884775</v>
      </c>
      <c r="S68">
        <v>11.119068310519063</v>
      </c>
      <c r="T68">
        <v>0</v>
      </c>
      <c r="U68">
        <v>59.589972563773927</v>
      </c>
      <c r="V68">
        <v>8.7389893638814016</v>
      </c>
      <c r="W68">
        <v>19.549963552336031</v>
      </c>
      <c r="X68">
        <v>62.168607004812451</v>
      </c>
      <c r="Y68">
        <v>0</v>
      </c>
      <c r="Z68">
        <v>0</v>
      </c>
      <c r="AA68">
        <v>0</v>
      </c>
      <c r="AB68">
        <v>1.4042283597899472</v>
      </c>
      <c r="AC68">
        <v>0</v>
      </c>
      <c r="AD68">
        <v>0</v>
      </c>
      <c r="AE68">
        <v>13.888942891270462</v>
      </c>
      <c r="AF68">
        <v>5.9023642500000006</v>
      </c>
      <c r="AG68">
        <v>14.207078544000002</v>
      </c>
      <c r="AH68">
        <v>0</v>
      </c>
      <c r="AI68">
        <v>0</v>
      </c>
      <c r="AJ68">
        <v>0</v>
      </c>
      <c r="AK68">
        <v>22.997487680378256</v>
      </c>
      <c r="AL68">
        <v>0.99814880920826154</v>
      </c>
      <c r="AM68">
        <v>0</v>
      </c>
      <c r="AN68">
        <v>0</v>
      </c>
      <c r="AO68">
        <v>0</v>
      </c>
      <c r="AP68">
        <v>0</v>
      </c>
      <c r="AQ68">
        <v>20.69927431</v>
      </c>
      <c r="AR68">
        <v>0.9305230999999996</v>
      </c>
      <c r="AS68">
        <v>1.9840541439191199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742.02533691007591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335.82241933624704</v>
      </c>
      <c r="L69">
        <v>9.0399452181250339</v>
      </c>
      <c r="M69">
        <v>61.18277240285488</v>
      </c>
      <c r="N69">
        <v>24.889152325745545</v>
      </c>
      <c r="O69">
        <v>70.318321114444629</v>
      </c>
      <c r="P69">
        <v>22.252235076813783</v>
      </c>
      <c r="Q69">
        <v>4.4508534701492541</v>
      </c>
      <c r="R69">
        <v>17.864798126884775</v>
      </c>
      <c r="S69">
        <v>11.119068310519063</v>
      </c>
      <c r="T69">
        <v>0</v>
      </c>
      <c r="U69">
        <v>59.589972563773927</v>
      </c>
      <c r="V69">
        <v>8.7389893638814016</v>
      </c>
      <c r="W69">
        <v>19.549963552336031</v>
      </c>
      <c r="X69">
        <v>62.168607004812451</v>
      </c>
      <c r="Y69">
        <v>0</v>
      </c>
      <c r="Z69">
        <v>0</v>
      </c>
      <c r="AA69">
        <v>0</v>
      </c>
      <c r="AB69">
        <v>1.4042283597899472</v>
      </c>
      <c r="AC69">
        <v>0</v>
      </c>
      <c r="AD69">
        <v>0</v>
      </c>
      <c r="AE69">
        <v>13.888942891270462</v>
      </c>
      <c r="AF69">
        <v>5.9023642500000006</v>
      </c>
      <c r="AG69">
        <v>14.207078544000002</v>
      </c>
      <c r="AH69">
        <v>0</v>
      </c>
      <c r="AI69">
        <v>0</v>
      </c>
      <c r="AJ69">
        <v>0</v>
      </c>
      <c r="AK69">
        <v>22.997487680378256</v>
      </c>
      <c r="AL69">
        <v>0.99814880920826154</v>
      </c>
      <c r="AM69">
        <v>0</v>
      </c>
      <c r="AN69">
        <v>0</v>
      </c>
      <c r="AO69">
        <v>0</v>
      </c>
      <c r="AP69">
        <v>0</v>
      </c>
      <c r="AQ69">
        <v>31.048911118412697</v>
      </c>
      <c r="AR69">
        <v>0.9305230999999996</v>
      </c>
      <c r="AS69">
        <v>1.9840541439191199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800.34883676356662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383.79834711455641</v>
      </c>
      <c r="L70">
        <v>9.0399479542958279</v>
      </c>
      <c r="M70">
        <v>61.18277240285488</v>
      </c>
      <c r="N70">
        <v>24.889152325745545</v>
      </c>
      <c r="O70">
        <v>70.318321114444629</v>
      </c>
      <c r="P70">
        <v>22.252235076813783</v>
      </c>
      <c r="Q70">
        <v>4.4508534701492541</v>
      </c>
      <c r="R70">
        <v>17.864798126884775</v>
      </c>
      <c r="S70">
        <v>11.119068310519063</v>
      </c>
      <c r="T70">
        <v>0</v>
      </c>
      <c r="U70">
        <v>59.589972563773927</v>
      </c>
      <c r="V70">
        <v>8.7301909276018108</v>
      </c>
      <c r="W70">
        <v>19.549963552336031</v>
      </c>
      <c r="X70">
        <v>62.168607004812451</v>
      </c>
      <c r="Y70">
        <v>0</v>
      </c>
      <c r="Z70">
        <v>0</v>
      </c>
      <c r="AA70">
        <v>0</v>
      </c>
      <c r="AB70">
        <v>1.4042283597899472</v>
      </c>
      <c r="AC70">
        <v>0</v>
      </c>
      <c r="AD70">
        <v>0</v>
      </c>
      <c r="AE70">
        <v>13.888942891270462</v>
      </c>
      <c r="AF70">
        <v>5.9023642500000006</v>
      </c>
      <c r="AG70">
        <v>14.207078544000002</v>
      </c>
      <c r="AH70">
        <v>8.3805798204012643</v>
      </c>
      <c r="AI70">
        <v>0</v>
      </c>
      <c r="AJ70">
        <v>0</v>
      </c>
      <c r="AK70">
        <v>22.997487680378256</v>
      </c>
      <c r="AL70">
        <v>0.99814880920826154</v>
      </c>
      <c r="AM70">
        <v>0</v>
      </c>
      <c r="AN70">
        <v>0</v>
      </c>
      <c r="AO70">
        <v>0</v>
      </c>
      <c r="AP70">
        <v>0</v>
      </c>
      <c r="AQ70">
        <v>31.048911118412697</v>
      </c>
      <c r="AR70">
        <v>0.9305230999999996</v>
      </c>
      <c r="AS70">
        <v>1.9840541439191199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856.69654866216854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431.77252807541424</v>
      </c>
      <c r="L71">
        <v>9.0399393696705896</v>
      </c>
      <c r="M71">
        <v>61.18277240285488</v>
      </c>
      <c r="N71">
        <v>24.889152325745545</v>
      </c>
      <c r="O71">
        <v>70.318321114444629</v>
      </c>
      <c r="P71">
        <v>22.252235076813783</v>
      </c>
      <c r="Q71">
        <v>4.451019151036526</v>
      </c>
      <c r="R71">
        <v>15.435505488477951</v>
      </c>
      <c r="S71">
        <v>9.6884160407978239</v>
      </c>
      <c r="T71">
        <v>0</v>
      </c>
      <c r="U71">
        <v>59.589972563773927</v>
      </c>
      <c r="V71">
        <v>8.7301909276018108</v>
      </c>
      <c r="W71">
        <v>19.549963552336031</v>
      </c>
      <c r="X71">
        <v>62.168607004812451</v>
      </c>
      <c r="Y71">
        <v>0</v>
      </c>
      <c r="Z71">
        <v>0</v>
      </c>
      <c r="AA71">
        <v>0</v>
      </c>
      <c r="AB71">
        <v>5.5495098771192781</v>
      </c>
      <c r="AC71">
        <v>0</v>
      </c>
      <c r="AD71">
        <v>3.8006038333081005</v>
      </c>
      <c r="AE71">
        <v>13.888942891270462</v>
      </c>
      <c r="AF71">
        <v>5.9023642500000006</v>
      </c>
      <c r="AG71">
        <v>14.207078544000002</v>
      </c>
      <c r="AH71">
        <v>15.56393457959873</v>
      </c>
      <c r="AI71">
        <v>0</v>
      </c>
      <c r="AJ71">
        <v>0</v>
      </c>
      <c r="AK71">
        <v>22.997487680378256</v>
      </c>
      <c r="AL71">
        <v>0.99814880920826154</v>
      </c>
      <c r="AM71">
        <v>0</v>
      </c>
      <c r="AN71">
        <v>0</v>
      </c>
      <c r="AO71">
        <v>0</v>
      </c>
      <c r="AP71">
        <v>0</v>
      </c>
      <c r="AQ71">
        <v>31.048911118412697</v>
      </c>
      <c r="AR71">
        <v>0.9305230999999996</v>
      </c>
      <c r="AS71">
        <v>1.9840541439191199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915.94018192099509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488.97881125776547</v>
      </c>
      <c r="L72">
        <v>9.0402507546518294</v>
      </c>
      <c r="M72">
        <v>61.18277240285488</v>
      </c>
      <c r="N72">
        <v>24.889152325745545</v>
      </c>
      <c r="O72">
        <v>70.318321114444629</v>
      </c>
      <c r="P72">
        <v>22.252235076813783</v>
      </c>
      <c r="Q72">
        <v>4.451019151036526</v>
      </c>
      <c r="R72">
        <v>17.177331215235174</v>
      </c>
      <c r="S72">
        <v>10.748443709150328</v>
      </c>
      <c r="T72">
        <v>0</v>
      </c>
      <c r="U72">
        <v>59.589972563773927</v>
      </c>
      <c r="V72">
        <v>8.7301909276018108</v>
      </c>
      <c r="W72">
        <v>19.549963552336031</v>
      </c>
      <c r="X72">
        <v>62.168607004812451</v>
      </c>
      <c r="Y72">
        <v>0</v>
      </c>
      <c r="Z72">
        <v>0.46353444999999988</v>
      </c>
      <c r="AA72">
        <v>0</v>
      </c>
      <c r="AB72">
        <v>5.5495098771192781</v>
      </c>
      <c r="AC72">
        <v>0</v>
      </c>
      <c r="AD72">
        <v>7.7003006439061332</v>
      </c>
      <c r="AE72">
        <v>13.888942891270462</v>
      </c>
      <c r="AF72">
        <v>11.804728500000001</v>
      </c>
      <c r="AG72">
        <v>14.207078544000002</v>
      </c>
      <c r="AH72">
        <v>27.137116319999997</v>
      </c>
      <c r="AI72">
        <v>0</v>
      </c>
      <c r="AJ72">
        <v>0</v>
      </c>
      <c r="AK72">
        <v>22.997487680378256</v>
      </c>
      <c r="AL72">
        <v>4.9907432999999992</v>
      </c>
      <c r="AM72">
        <v>2.2242973459864963</v>
      </c>
      <c r="AN72">
        <v>0</v>
      </c>
      <c r="AO72">
        <v>0</v>
      </c>
      <c r="AP72">
        <v>0</v>
      </c>
      <c r="AQ72">
        <v>31.048911118412697</v>
      </c>
      <c r="AR72">
        <v>0.9305230999999996</v>
      </c>
      <c r="AS72">
        <v>1.9840541439191199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1004.004298971215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488.97884938191061</v>
      </c>
      <c r="L73">
        <v>9.040229622590136</v>
      </c>
      <c r="M73">
        <v>61.18277240285488</v>
      </c>
      <c r="N73">
        <v>24.889152325745545</v>
      </c>
      <c r="O73">
        <v>70.318321114444629</v>
      </c>
      <c r="P73">
        <v>22.252235076813783</v>
      </c>
      <c r="Q73">
        <v>4.4510032727272737</v>
      </c>
      <c r="R73">
        <v>17.861449615441355</v>
      </c>
      <c r="S73">
        <v>11.120368587190278</v>
      </c>
      <c r="T73">
        <v>0</v>
      </c>
      <c r="U73">
        <v>59.589972563773927</v>
      </c>
      <c r="V73">
        <v>8.7301909276018108</v>
      </c>
      <c r="W73">
        <v>19.549963552336031</v>
      </c>
      <c r="X73">
        <v>62.168607004812451</v>
      </c>
      <c r="Y73">
        <v>0</v>
      </c>
      <c r="Z73">
        <v>5.4956643513636347</v>
      </c>
      <c r="AA73">
        <v>2.9632236303797477</v>
      </c>
      <c r="AB73">
        <v>11.099020193398346</v>
      </c>
      <c r="AC73">
        <v>0</v>
      </c>
      <c r="AD73">
        <v>7.7003006439061332</v>
      </c>
      <c r="AE73">
        <v>13.888942891270462</v>
      </c>
      <c r="AF73">
        <v>17.707092750000001</v>
      </c>
      <c r="AG73">
        <v>14.207078544000002</v>
      </c>
      <c r="AH73">
        <v>33.12324513959873</v>
      </c>
      <c r="AI73">
        <v>0</v>
      </c>
      <c r="AJ73">
        <v>0</v>
      </c>
      <c r="AK73">
        <v>22.997487680378256</v>
      </c>
      <c r="AL73">
        <v>29.944459800000001</v>
      </c>
      <c r="AM73">
        <v>4.4396081651912978</v>
      </c>
      <c r="AN73">
        <v>0</v>
      </c>
      <c r="AO73">
        <v>0</v>
      </c>
      <c r="AP73">
        <v>0</v>
      </c>
      <c r="AQ73">
        <v>31.048911118412697</v>
      </c>
      <c r="AR73">
        <v>0.9305230999999996</v>
      </c>
      <c r="AS73">
        <v>1.9840541439191199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1057.6627276000613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488.76746478879073</v>
      </c>
      <c r="L74">
        <v>9.0401788704736923</v>
      </c>
      <c r="M74">
        <v>61.18277240285488</v>
      </c>
      <c r="N74">
        <v>24.889152325745545</v>
      </c>
      <c r="O74">
        <v>70.318321114444629</v>
      </c>
      <c r="P74">
        <v>22.252235076813783</v>
      </c>
      <c r="Q74">
        <v>4.451019151036526</v>
      </c>
      <c r="R74">
        <v>17.861449615441355</v>
      </c>
      <c r="S74">
        <v>11.120571371248024</v>
      </c>
      <c r="T74">
        <v>0</v>
      </c>
      <c r="U74">
        <v>59.589972563773927</v>
      </c>
      <c r="V74">
        <v>8.7301909276018108</v>
      </c>
      <c r="W74">
        <v>19.549963552336031</v>
      </c>
      <c r="X74">
        <v>62.168607004812451</v>
      </c>
      <c r="Y74">
        <v>0</v>
      </c>
      <c r="Z74">
        <v>5.4956643513636347</v>
      </c>
      <c r="AA74">
        <v>5.859858400000002</v>
      </c>
      <c r="AB74">
        <v>11.099020193398346</v>
      </c>
      <c r="AC74">
        <v>0</v>
      </c>
      <c r="AD74">
        <v>11.550451185465558</v>
      </c>
      <c r="AE74">
        <v>13.888942891270462</v>
      </c>
      <c r="AF74">
        <v>17.707092750000001</v>
      </c>
      <c r="AG74">
        <v>14.207078544000002</v>
      </c>
      <c r="AH74">
        <v>59.142950436240746</v>
      </c>
      <c r="AI74">
        <v>0</v>
      </c>
      <c r="AJ74">
        <v>0</v>
      </c>
      <c r="AK74">
        <v>22.997487680378256</v>
      </c>
      <c r="AL74">
        <v>29.944459800000001</v>
      </c>
      <c r="AM74">
        <v>4.4396081651912978</v>
      </c>
      <c r="AN74">
        <v>0</v>
      </c>
      <c r="AO74">
        <v>0</v>
      </c>
      <c r="AP74">
        <v>0</v>
      </c>
      <c r="AQ74">
        <v>31.048911118412697</v>
      </c>
      <c r="AR74">
        <v>1.3957846499999993</v>
      </c>
      <c r="AS74">
        <v>1.9840541439191199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1090.6832630750134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488.76305291911945</v>
      </c>
      <c r="L75">
        <v>9.0401965025367339</v>
      </c>
      <c r="M75">
        <v>61.18277240285488</v>
      </c>
      <c r="N75">
        <v>24.889152325745545</v>
      </c>
      <c r="O75">
        <v>70.318321114444629</v>
      </c>
      <c r="P75">
        <v>22.252235076813783</v>
      </c>
      <c r="Q75">
        <v>4.451019151036526</v>
      </c>
      <c r="R75">
        <v>17.861449615441355</v>
      </c>
      <c r="S75">
        <v>11.120571371248024</v>
      </c>
      <c r="T75">
        <v>0</v>
      </c>
      <c r="U75">
        <v>59.589972563773927</v>
      </c>
      <c r="V75">
        <v>8.7301909276018108</v>
      </c>
      <c r="W75">
        <v>19.549963552336031</v>
      </c>
      <c r="X75">
        <v>62.168607004812451</v>
      </c>
      <c r="Y75">
        <v>0</v>
      </c>
      <c r="Z75">
        <v>5.4956643513636347</v>
      </c>
      <c r="AA75">
        <v>9.3225020000000018</v>
      </c>
      <c r="AB75">
        <v>11.099020193398346</v>
      </c>
      <c r="AC75">
        <v>0</v>
      </c>
      <c r="AD75">
        <v>11.550451185465558</v>
      </c>
      <c r="AE75">
        <v>13.888942891270462</v>
      </c>
      <c r="AF75">
        <v>17.707092750000001</v>
      </c>
      <c r="AG75">
        <v>14.207078544000002</v>
      </c>
      <c r="AH75">
        <v>59.142950436240746</v>
      </c>
      <c r="AI75">
        <v>0</v>
      </c>
      <c r="AJ75">
        <v>0</v>
      </c>
      <c r="AK75">
        <v>22.997487680378256</v>
      </c>
      <c r="AL75">
        <v>29.944459800000001</v>
      </c>
      <c r="AM75">
        <v>4.4396081651912978</v>
      </c>
      <c r="AN75">
        <v>0</v>
      </c>
      <c r="AO75">
        <v>0</v>
      </c>
      <c r="AP75">
        <v>0</v>
      </c>
      <c r="AQ75">
        <v>31.048911118412697</v>
      </c>
      <c r="AR75">
        <v>15.353631149999995</v>
      </c>
      <c r="AS75">
        <v>1.9840541439191199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1108.0993589374052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488.76305291911945</v>
      </c>
      <c r="L76">
        <v>9.0401965025367339</v>
      </c>
      <c r="M76">
        <v>61.18277240285488</v>
      </c>
      <c r="N76">
        <v>24.889152325745545</v>
      </c>
      <c r="O76">
        <v>70.318321114444629</v>
      </c>
      <c r="P76">
        <v>22.252235076813783</v>
      </c>
      <c r="Q76">
        <v>4.451019151036526</v>
      </c>
      <c r="R76">
        <v>17.861449615441355</v>
      </c>
      <c r="S76">
        <v>11.120571371248024</v>
      </c>
      <c r="T76">
        <v>0</v>
      </c>
      <c r="U76">
        <v>59.589972563773927</v>
      </c>
      <c r="V76">
        <v>8.7301909276018108</v>
      </c>
      <c r="W76">
        <v>19.549963552336031</v>
      </c>
      <c r="X76">
        <v>62.168607004812451</v>
      </c>
      <c r="Y76">
        <v>0</v>
      </c>
      <c r="Z76">
        <v>5.4956643513636347</v>
      </c>
      <c r="AA76">
        <v>10.987234500000001</v>
      </c>
      <c r="AB76">
        <v>11.099020193398346</v>
      </c>
      <c r="AC76">
        <v>0</v>
      </c>
      <c r="AD76">
        <v>11.550451185465558</v>
      </c>
      <c r="AE76">
        <v>13.888942891270462</v>
      </c>
      <c r="AF76">
        <v>17.707092750000001</v>
      </c>
      <c r="AG76">
        <v>14.207078544000002</v>
      </c>
      <c r="AH76">
        <v>59.142950436240746</v>
      </c>
      <c r="AI76">
        <v>0</v>
      </c>
      <c r="AJ76">
        <v>0</v>
      </c>
      <c r="AK76">
        <v>22.997487680378256</v>
      </c>
      <c r="AL76">
        <v>29.944459800000001</v>
      </c>
      <c r="AM76">
        <v>4.4396081651912978</v>
      </c>
      <c r="AN76">
        <v>0</v>
      </c>
      <c r="AO76">
        <v>0</v>
      </c>
      <c r="AP76">
        <v>0</v>
      </c>
      <c r="AQ76">
        <v>31.048911118412697</v>
      </c>
      <c r="AR76">
        <v>15.353631149999995</v>
      </c>
      <c r="AS76">
        <v>1.9840541439191199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1109.7640914374051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488.76305291911945</v>
      </c>
      <c r="L77">
        <v>9.0401896634202075</v>
      </c>
      <c r="M77">
        <v>61.18277240285488</v>
      </c>
      <c r="N77">
        <v>24.889152325745545</v>
      </c>
      <c r="O77">
        <v>70.318321114444629</v>
      </c>
      <c r="P77">
        <v>22.252235076813783</v>
      </c>
      <c r="Q77">
        <v>4.451019151036526</v>
      </c>
      <c r="R77">
        <v>17.861449615441355</v>
      </c>
      <c r="S77">
        <v>11.120571371248024</v>
      </c>
      <c r="T77">
        <v>0</v>
      </c>
      <c r="U77">
        <v>59.589972563773927</v>
      </c>
      <c r="V77">
        <v>8.7301909276018108</v>
      </c>
      <c r="W77">
        <v>19.549963552336031</v>
      </c>
      <c r="X77">
        <v>62.168607004812451</v>
      </c>
      <c r="Y77">
        <v>0</v>
      </c>
      <c r="Z77">
        <v>5.4956643513636347</v>
      </c>
      <c r="AA77">
        <v>10.987234500000001</v>
      </c>
      <c r="AB77">
        <v>11.099020193398346</v>
      </c>
      <c r="AC77">
        <v>0</v>
      </c>
      <c r="AD77">
        <v>11.550451185465558</v>
      </c>
      <c r="AE77">
        <v>13.888942891270462</v>
      </c>
      <c r="AF77">
        <v>17.707092750000001</v>
      </c>
      <c r="AG77">
        <v>14.207078544000002</v>
      </c>
      <c r="AH77">
        <v>48.607364363759231</v>
      </c>
      <c r="AI77">
        <v>0</v>
      </c>
      <c r="AJ77">
        <v>0</v>
      </c>
      <c r="AK77">
        <v>22.997487680378256</v>
      </c>
      <c r="AL77">
        <v>4.9907432999999992</v>
      </c>
      <c r="AM77">
        <v>4.4396081651912978</v>
      </c>
      <c r="AN77">
        <v>0</v>
      </c>
      <c r="AO77">
        <v>0</v>
      </c>
      <c r="AP77">
        <v>0</v>
      </c>
      <c r="AQ77">
        <v>31.048911118412697</v>
      </c>
      <c r="AR77">
        <v>1.8610461999999992</v>
      </c>
      <c r="AS77">
        <v>3.5146099970264646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1062.3127529289145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488.7590799660382</v>
      </c>
      <c r="L78">
        <v>9.0401896634202075</v>
      </c>
      <c r="M78">
        <v>61.18277240285488</v>
      </c>
      <c r="N78">
        <v>24.889152325745545</v>
      </c>
      <c r="O78">
        <v>70.318321114444629</v>
      </c>
      <c r="P78">
        <v>22.252235076813783</v>
      </c>
      <c r="Q78">
        <v>4.451019151036526</v>
      </c>
      <c r="R78">
        <v>17.861449615441355</v>
      </c>
      <c r="S78">
        <v>11.120571371248024</v>
      </c>
      <c r="T78">
        <v>0</v>
      </c>
      <c r="U78">
        <v>59.589972563773927</v>
      </c>
      <c r="V78">
        <v>8.7301909276018108</v>
      </c>
      <c r="W78">
        <v>19.549963552336031</v>
      </c>
      <c r="X78">
        <v>62.168607004812451</v>
      </c>
      <c r="Y78">
        <v>0</v>
      </c>
      <c r="Z78">
        <v>5.4956643513636347</v>
      </c>
      <c r="AA78">
        <v>10.987234500000001</v>
      </c>
      <c r="AB78">
        <v>11.099020193398346</v>
      </c>
      <c r="AC78">
        <v>0</v>
      </c>
      <c r="AD78">
        <v>7.7003006439061332</v>
      </c>
      <c r="AE78">
        <v>13.888942891270462</v>
      </c>
      <c r="AF78">
        <v>17.707092750000001</v>
      </c>
      <c r="AG78">
        <v>14.207078544000002</v>
      </c>
      <c r="AH78">
        <v>46.452358111678976</v>
      </c>
      <c r="AI78">
        <v>0</v>
      </c>
      <c r="AJ78">
        <v>0</v>
      </c>
      <c r="AK78">
        <v>22.997487680378256</v>
      </c>
      <c r="AL78">
        <v>0.99814880920826154</v>
      </c>
      <c r="AM78">
        <v>4.4396081651912978</v>
      </c>
      <c r="AN78">
        <v>0</v>
      </c>
      <c r="AO78">
        <v>0</v>
      </c>
      <c r="AP78">
        <v>0</v>
      </c>
      <c r="AQ78">
        <v>31.048911118412697</v>
      </c>
      <c r="AR78">
        <v>1.1166276321557966</v>
      </c>
      <c r="AS78">
        <v>3.5146099970264646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1051.5666101235579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488.75788365687333</v>
      </c>
      <c r="L79">
        <v>9.0401896634202075</v>
      </c>
      <c r="M79">
        <v>61.18277240285488</v>
      </c>
      <c r="N79">
        <v>24.889152325745545</v>
      </c>
      <c r="O79">
        <v>70.318321114444629</v>
      </c>
      <c r="P79">
        <v>22.252235076813783</v>
      </c>
      <c r="Q79">
        <v>4.451019151036526</v>
      </c>
      <c r="R79">
        <v>17.861449615441355</v>
      </c>
      <c r="S79">
        <v>11.120571371248024</v>
      </c>
      <c r="T79">
        <v>0</v>
      </c>
      <c r="U79">
        <v>59.589972563773927</v>
      </c>
      <c r="V79">
        <v>8.7301909276018108</v>
      </c>
      <c r="W79">
        <v>19.549963552336031</v>
      </c>
      <c r="X79">
        <v>62.168607004812451</v>
      </c>
      <c r="Y79">
        <v>0</v>
      </c>
      <c r="Z79">
        <v>2.7478323952727264</v>
      </c>
      <c r="AA79">
        <v>10.987234500000001</v>
      </c>
      <c r="AB79">
        <v>11.099020193398346</v>
      </c>
      <c r="AC79">
        <v>0</v>
      </c>
      <c r="AD79">
        <v>7.7003006439061332</v>
      </c>
      <c r="AE79">
        <v>13.888942891270462</v>
      </c>
      <c r="AF79">
        <v>11.804728500000001</v>
      </c>
      <c r="AG79">
        <v>14.207078544000002</v>
      </c>
      <c r="AH79">
        <v>29.571475437719116</v>
      </c>
      <c r="AI79">
        <v>0</v>
      </c>
      <c r="AJ79">
        <v>0</v>
      </c>
      <c r="AK79">
        <v>22.997487680378256</v>
      </c>
      <c r="AL79">
        <v>0.99814880920826154</v>
      </c>
      <c r="AM79">
        <v>2.2242973459864963</v>
      </c>
      <c r="AN79">
        <v>0</v>
      </c>
      <c r="AO79">
        <v>0</v>
      </c>
      <c r="AP79">
        <v>0</v>
      </c>
      <c r="AQ79">
        <v>31.048911118412697</v>
      </c>
      <c r="AR79">
        <v>1.1166276321557966</v>
      </c>
      <c r="AS79">
        <v>1.9840541439191199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1022.2884682620301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488.76385664607335</v>
      </c>
      <c r="L80">
        <v>9.0401896634202075</v>
      </c>
      <c r="M80">
        <v>61.18277240285488</v>
      </c>
      <c r="N80">
        <v>24.889152325745545</v>
      </c>
      <c r="O80">
        <v>70.318321114444629</v>
      </c>
      <c r="P80">
        <v>22.252235076813783</v>
      </c>
      <c r="Q80">
        <v>4.451019151036526</v>
      </c>
      <c r="R80">
        <v>17.861449615441355</v>
      </c>
      <c r="S80">
        <v>11.120571371248024</v>
      </c>
      <c r="T80">
        <v>0</v>
      </c>
      <c r="U80">
        <v>59.589972563773927</v>
      </c>
      <c r="V80">
        <v>8.7301909276018108</v>
      </c>
      <c r="W80">
        <v>19.549963552336031</v>
      </c>
      <c r="X80">
        <v>62.168607004812451</v>
      </c>
      <c r="Y80">
        <v>0</v>
      </c>
      <c r="Z80">
        <v>2.7478323952727264</v>
      </c>
      <c r="AA80">
        <v>5.9211205911392417</v>
      </c>
      <c r="AB80">
        <v>5.5495098771192781</v>
      </c>
      <c r="AC80">
        <v>0</v>
      </c>
      <c r="AD80">
        <v>3.8006038333081005</v>
      </c>
      <c r="AE80">
        <v>6.9444712260327366</v>
      </c>
      <c r="AF80">
        <v>5.9023642500000006</v>
      </c>
      <c r="AG80">
        <v>14.207078544000002</v>
      </c>
      <c r="AH80">
        <v>19.714316812080252</v>
      </c>
      <c r="AI80">
        <v>0</v>
      </c>
      <c r="AJ80">
        <v>0</v>
      </c>
      <c r="AK80">
        <v>22.997487680378256</v>
      </c>
      <c r="AL80">
        <v>0.99814880920826154</v>
      </c>
      <c r="AM80">
        <v>0</v>
      </c>
      <c r="AN80">
        <v>0</v>
      </c>
      <c r="AO80">
        <v>0</v>
      </c>
      <c r="AP80">
        <v>0</v>
      </c>
      <c r="AQ80">
        <v>31.048911118412697</v>
      </c>
      <c r="AR80">
        <v>1.1166276321557966</v>
      </c>
      <c r="AS80">
        <v>1.9840541439191199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982.85082832862895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488.75788365687333</v>
      </c>
      <c r="L81">
        <v>9.0401896634202075</v>
      </c>
      <c r="M81">
        <v>61.18277240285488</v>
      </c>
      <c r="N81">
        <v>24.889152325745545</v>
      </c>
      <c r="O81">
        <v>70.318321114444629</v>
      </c>
      <c r="P81">
        <v>22.252235076813783</v>
      </c>
      <c r="Q81">
        <v>4.451019151036526</v>
      </c>
      <c r="R81">
        <v>17.861449615441355</v>
      </c>
      <c r="S81">
        <v>11.120571371248024</v>
      </c>
      <c r="T81">
        <v>0</v>
      </c>
      <c r="U81">
        <v>59.589972563773927</v>
      </c>
      <c r="V81">
        <v>8.7301909276018108</v>
      </c>
      <c r="W81">
        <v>19.549963552336031</v>
      </c>
      <c r="X81">
        <v>62.168607004812451</v>
      </c>
      <c r="Y81">
        <v>0</v>
      </c>
      <c r="Z81">
        <v>2.7478323952727264</v>
      </c>
      <c r="AA81">
        <v>2.6635720000000007</v>
      </c>
      <c r="AB81">
        <v>0</v>
      </c>
      <c r="AC81">
        <v>0</v>
      </c>
      <c r="AD81">
        <v>0</v>
      </c>
      <c r="AE81">
        <v>6.9444712260327366</v>
      </c>
      <c r="AF81">
        <v>5.9023642500000006</v>
      </c>
      <c r="AG81">
        <v>14.207078544000002</v>
      </c>
      <c r="AH81">
        <v>9.8571586256388581</v>
      </c>
      <c r="AI81">
        <v>0</v>
      </c>
      <c r="AJ81">
        <v>0</v>
      </c>
      <c r="AK81">
        <v>22.997487680378256</v>
      </c>
      <c r="AL81">
        <v>0.99814880920826154</v>
      </c>
      <c r="AM81">
        <v>0</v>
      </c>
      <c r="AN81">
        <v>0</v>
      </c>
      <c r="AO81">
        <v>0</v>
      </c>
      <c r="AP81">
        <v>0.26990742004971002</v>
      </c>
      <c r="AQ81">
        <v>31.048911118412697</v>
      </c>
      <c r="AR81">
        <v>1.1166276321557966</v>
      </c>
      <c r="AS81">
        <v>1.9840541439191199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960.64994227147065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488.75788365687333</v>
      </c>
      <c r="L82">
        <v>9.0401896634202075</v>
      </c>
      <c r="M82">
        <v>61.18277240285488</v>
      </c>
      <c r="N82">
        <v>24.889152325745545</v>
      </c>
      <c r="O82">
        <v>70.318321114444629</v>
      </c>
      <c r="P82">
        <v>22.252235076813783</v>
      </c>
      <c r="Q82">
        <v>4.451019151036526</v>
      </c>
      <c r="R82">
        <v>17.861449615441355</v>
      </c>
      <c r="S82">
        <v>11.120571371248024</v>
      </c>
      <c r="T82">
        <v>0</v>
      </c>
      <c r="U82">
        <v>59.589972563773927</v>
      </c>
      <c r="V82">
        <v>8.7301909276018108</v>
      </c>
      <c r="W82">
        <v>19.549963552336031</v>
      </c>
      <c r="X82">
        <v>62.168607004812451</v>
      </c>
      <c r="Y82">
        <v>0</v>
      </c>
      <c r="Z82">
        <v>2.7478323952727264</v>
      </c>
      <c r="AA82">
        <v>0</v>
      </c>
      <c r="AB82">
        <v>0</v>
      </c>
      <c r="AC82">
        <v>0</v>
      </c>
      <c r="AD82">
        <v>0</v>
      </c>
      <c r="AE82">
        <v>6.9444712260327366</v>
      </c>
      <c r="AF82">
        <v>5.9023642500000006</v>
      </c>
      <c r="AG82">
        <v>14.207078544000002</v>
      </c>
      <c r="AH82">
        <v>8.3805798204012643</v>
      </c>
      <c r="AI82">
        <v>0</v>
      </c>
      <c r="AJ82">
        <v>0</v>
      </c>
      <c r="AK82">
        <v>22.997487680378256</v>
      </c>
      <c r="AL82">
        <v>0.99814880920826154</v>
      </c>
      <c r="AM82">
        <v>0</v>
      </c>
      <c r="AN82">
        <v>0</v>
      </c>
      <c r="AO82">
        <v>0</v>
      </c>
      <c r="AP82">
        <v>0.26990742004971002</v>
      </c>
      <c r="AQ82">
        <v>31.048911118412697</v>
      </c>
      <c r="AR82">
        <v>1.1166276321557966</v>
      </c>
      <c r="AS82">
        <v>1.9840541439191199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956.50979146623308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488.76191594050113</v>
      </c>
      <c r="L83">
        <v>9.0401896634202075</v>
      </c>
      <c r="M83">
        <v>61.18277240285488</v>
      </c>
      <c r="N83">
        <v>24.889152325745545</v>
      </c>
      <c r="O83">
        <v>70.318321114444629</v>
      </c>
      <c r="P83">
        <v>22.252235076813783</v>
      </c>
      <c r="Q83">
        <v>4.451019151036526</v>
      </c>
      <c r="R83">
        <v>17.861449615441355</v>
      </c>
      <c r="S83">
        <v>11.120571371248024</v>
      </c>
      <c r="T83">
        <v>0</v>
      </c>
      <c r="U83">
        <v>59.589972563773927</v>
      </c>
      <c r="V83">
        <v>8.7301909276018108</v>
      </c>
      <c r="W83">
        <v>19.549963552336031</v>
      </c>
      <c r="X83">
        <v>62.168607004812451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6.9444712260327366</v>
      </c>
      <c r="AF83">
        <v>5.9023642500000006</v>
      </c>
      <c r="AG83">
        <v>14.207078544000002</v>
      </c>
      <c r="AH83">
        <v>0</v>
      </c>
      <c r="AI83">
        <v>0</v>
      </c>
      <c r="AJ83">
        <v>0</v>
      </c>
      <c r="AK83">
        <v>22.997487680378256</v>
      </c>
      <c r="AL83">
        <v>0.99814880920826154</v>
      </c>
      <c r="AM83">
        <v>0</v>
      </c>
      <c r="AN83">
        <v>0</v>
      </c>
      <c r="AO83">
        <v>0</v>
      </c>
      <c r="AP83">
        <v>0.26990742004971002</v>
      </c>
      <c r="AQ83">
        <v>31.048911118412697</v>
      </c>
      <c r="AR83">
        <v>1.1166276321557966</v>
      </c>
      <c r="AS83">
        <v>1.9840541439191199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945.3854115341868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488.97925678968869</v>
      </c>
      <c r="L84">
        <v>9.0401896634202075</v>
      </c>
      <c r="M84">
        <v>61.18277240285488</v>
      </c>
      <c r="N84">
        <v>24.889152325745545</v>
      </c>
      <c r="O84">
        <v>70.318321114444629</v>
      </c>
      <c r="P84">
        <v>22.252235076813783</v>
      </c>
      <c r="Q84">
        <v>4.451019151036526</v>
      </c>
      <c r="R84">
        <v>17.861449615441355</v>
      </c>
      <c r="S84">
        <v>11.120571371248024</v>
      </c>
      <c r="T84">
        <v>0</v>
      </c>
      <c r="U84">
        <v>59.589972563773927</v>
      </c>
      <c r="V84">
        <v>8.7301909276018108</v>
      </c>
      <c r="W84">
        <v>19.549963552336031</v>
      </c>
      <c r="X84">
        <v>62.168607004812451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6.9444712260327366</v>
      </c>
      <c r="AF84">
        <v>5.9023642500000006</v>
      </c>
      <c r="AG84">
        <v>14.207078544000002</v>
      </c>
      <c r="AH84">
        <v>0</v>
      </c>
      <c r="AI84">
        <v>0</v>
      </c>
      <c r="AJ84">
        <v>0</v>
      </c>
      <c r="AK84">
        <v>22.997487680378256</v>
      </c>
      <c r="AL84">
        <v>0.99814880920826154</v>
      </c>
      <c r="AM84">
        <v>0</v>
      </c>
      <c r="AN84">
        <v>0</v>
      </c>
      <c r="AO84">
        <v>0</v>
      </c>
      <c r="AP84">
        <v>0.26990742004971002</v>
      </c>
      <c r="AQ84">
        <v>31.048911118412697</v>
      </c>
      <c r="AR84">
        <v>1.1166276321557966</v>
      </c>
      <c r="AS84">
        <v>1.9840541439191199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945.60275238337442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488.97925678968869</v>
      </c>
      <c r="L85">
        <v>9.0401896634202075</v>
      </c>
      <c r="M85">
        <v>61.18277240285488</v>
      </c>
      <c r="N85">
        <v>24.889152325745545</v>
      </c>
      <c r="O85">
        <v>70.318321114444629</v>
      </c>
      <c r="P85">
        <v>22.252235076813783</v>
      </c>
      <c r="Q85">
        <v>4.4510032727272737</v>
      </c>
      <c r="R85">
        <v>17.861449615441355</v>
      </c>
      <c r="S85">
        <v>11.120368587190278</v>
      </c>
      <c r="T85">
        <v>0</v>
      </c>
      <c r="U85">
        <v>59.589972563773927</v>
      </c>
      <c r="V85">
        <v>8.7301909276018108</v>
      </c>
      <c r="W85">
        <v>19.549963552336031</v>
      </c>
      <c r="X85">
        <v>62.168607004812451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6.9444712260327366</v>
      </c>
      <c r="AF85">
        <v>5.9023642500000006</v>
      </c>
      <c r="AG85">
        <v>14.207078544000002</v>
      </c>
      <c r="AH85">
        <v>0</v>
      </c>
      <c r="AI85">
        <v>0</v>
      </c>
      <c r="AJ85">
        <v>0</v>
      </c>
      <c r="AK85">
        <v>22.997487680378256</v>
      </c>
      <c r="AL85">
        <v>0.99814880920826154</v>
      </c>
      <c r="AM85">
        <v>0</v>
      </c>
      <c r="AN85">
        <v>0</v>
      </c>
      <c r="AO85">
        <v>0</v>
      </c>
      <c r="AP85">
        <v>0.59379588492129232</v>
      </c>
      <c r="AQ85">
        <v>30.252785529999997</v>
      </c>
      <c r="AR85">
        <v>10.235754099999996</v>
      </c>
      <c r="AS85">
        <v>1.9840541439191199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954.24942306531045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488.97308369513837</v>
      </c>
      <c r="L86">
        <v>9.0398805557589714</v>
      </c>
      <c r="M86">
        <v>61.18277240285488</v>
      </c>
      <c r="N86">
        <v>24.889152325745545</v>
      </c>
      <c r="O86">
        <v>70.318321114444629</v>
      </c>
      <c r="P86">
        <v>22.252235076813783</v>
      </c>
      <c r="Q86">
        <v>4.4501107008884508</v>
      </c>
      <c r="R86">
        <v>17.861449615441355</v>
      </c>
      <c r="S86">
        <v>11.120571371248024</v>
      </c>
      <c r="T86">
        <v>0</v>
      </c>
      <c r="U86">
        <v>59.589972563773927</v>
      </c>
      <c r="V86">
        <v>8.7301909276018108</v>
      </c>
      <c r="W86">
        <v>19.549963552336031</v>
      </c>
      <c r="X86">
        <v>62.168607004812451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6.9444712260327366</v>
      </c>
      <c r="AF86">
        <v>5.9023642500000006</v>
      </c>
      <c r="AG86">
        <v>14.207078544000002</v>
      </c>
      <c r="AH86">
        <v>0</v>
      </c>
      <c r="AI86">
        <v>0</v>
      </c>
      <c r="AJ86">
        <v>0</v>
      </c>
      <c r="AK86">
        <v>22.997487680378256</v>
      </c>
      <c r="AL86">
        <v>0.99814880920826154</v>
      </c>
      <c r="AM86">
        <v>0</v>
      </c>
      <c r="AN86">
        <v>0</v>
      </c>
      <c r="AO86">
        <v>0</v>
      </c>
      <c r="AP86">
        <v>0.59379588492129232</v>
      </c>
      <c r="AQ86">
        <v>28.911941850000002</v>
      </c>
      <c r="AR86">
        <v>10.235754099999996</v>
      </c>
      <c r="AS86">
        <v>1.9840541439191199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952.90140739531785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488.97308369513837</v>
      </c>
      <c r="L87">
        <v>9.0400062316474781</v>
      </c>
      <c r="M87">
        <v>61.18277240285488</v>
      </c>
      <c r="N87">
        <v>24.889152325745545</v>
      </c>
      <c r="O87">
        <v>70.318321114444629</v>
      </c>
      <c r="P87">
        <v>22.252235076813783</v>
      </c>
      <c r="Q87">
        <v>4.4508321256830605</v>
      </c>
      <c r="R87">
        <v>17.862572290186424</v>
      </c>
      <c r="S87">
        <v>11.118494686098655</v>
      </c>
      <c r="T87">
        <v>0</v>
      </c>
      <c r="U87">
        <v>59.589972563773927</v>
      </c>
      <c r="V87">
        <v>8.7339871098591555</v>
      </c>
      <c r="W87">
        <v>19.549963552336031</v>
      </c>
      <c r="X87">
        <v>62.168607004812451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6.9444712260327366</v>
      </c>
      <c r="AF87">
        <v>5.9023642500000006</v>
      </c>
      <c r="AG87">
        <v>14.207078544000002</v>
      </c>
      <c r="AH87">
        <v>0</v>
      </c>
      <c r="AI87">
        <v>0</v>
      </c>
      <c r="AJ87">
        <v>0</v>
      </c>
      <c r="AK87">
        <v>22.997487680378256</v>
      </c>
      <c r="AL87">
        <v>0.99814880920826154</v>
      </c>
      <c r="AM87">
        <v>0</v>
      </c>
      <c r="AN87">
        <v>0</v>
      </c>
      <c r="AO87">
        <v>0</v>
      </c>
      <c r="AP87">
        <v>0.59379588492129232</v>
      </c>
      <c r="AQ87">
        <v>19.274627899999999</v>
      </c>
      <c r="AR87">
        <v>2.0936769749999993</v>
      </c>
      <c r="AS87">
        <v>1.9840541439191199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935.12570559285416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488.97308369513837</v>
      </c>
      <c r="L88">
        <v>9.0399037696653366</v>
      </c>
      <c r="M88">
        <v>61.18277240285488</v>
      </c>
      <c r="N88">
        <v>24.889152325745545</v>
      </c>
      <c r="O88">
        <v>70.318321114444629</v>
      </c>
      <c r="P88">
        <v>22.252235076813783</v>
      </c>
      <c r="Q88">
        <v>4.4508321256830605</v>
      </c>
      <c r="R88">
        <v>17.864798126884775</v>
      </c>
      <c r="S88">
        <v>11.118494686098655</v>
      </c>
      <c r="T88">
        <v>0</v>
      </c>
      <c r="U88">
        <v>59.589972563773927</v>
      </c>
      <c r="V88">
        <v>8.7389893638814016</v>
      </c>
      <c r="W88">
        <v>19.554739674704976</v>
      </c>
      <c r="X88">
        <v>62.168607004812451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6.9444712260327366</v>
      </c>
      <c r="AF88">
        <v>5.9023642500000006</v>
      </c>
      <c r="AG88">
        <v>14.207078544000002</v>
      </c>
      <c r="AH88">
        <v>0</v>
      </c>
      <c r="AI88">
        <v>0</v>
      </c>
      <c r="AJ88">
        <v>0</v>
      </c>
      <c r="AK88">
        <v>22.997487680378256</v>
      </c>
      <c r="AL88">
        <v>0.99814880920826154</v>
      </c>
      <c r="AM88">
        <v>0</v>
      </c>
      <c r="AN88">
        <v>0</v>
      </c>
      <c r="AO88">
        <v>0</v>
      </c>
      <c r="AP88">
        <v>0.59379588492129232</v>
      </c>
      <c r="AQ88">
        <v>19.274627899999999</v>
      </c>
      <c r="AR88">
        <v>1.3957846499999993</v>
      </c>
      <c r="AS88">
        <v>1.9840541439191199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934.43971501896146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488.97308369513837</v>
      </c>
      <c r="L89">
        <v>9.0399037696653366</v>
      </c>
      <c r="M89">
        <v>61.18277240285488</v>
      </c>
      <c r="N89">
        <v>24.889152325745545</v>
      </c>
      <c r="O89">
        <v>70.318321114444629</v>
      </c>
      <c r="P89">
        <v>22.252235076813783</v>
      </c>
      <c r="Q89">
        <v>4.4508321256830605</v>
      </c>
      <c r="R89">
        <v>17.864798126884775</v>
      </c>
      <c r="S89">
        <v>11.118494686098655</v>
      </c>
      <c r="T89">
        <v>0</v>
      </c>
      <c r="U89">
        <v>59.589972563773927</v>
      </c>
      <c r="V89">
        <v>8.7389893638814016</v>
      </c>
      <c r="W89">
        <v>19.554739674704976</v>
      </c>
      <c r="X89">
        <v>62.168607004812451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6.9444712260327366</v>
      </c>
      <c r="AF89">
        <v>5.9023642500000006</v>
      </c>
      <c r="AG89">
        <v>14.207078544000002</v>
      </c>
      <c r="AH89">
        <v>0</v>
      </c>
      <c r="AI89">
        <v>0</v>
      </c>
      <c r="AJ89">
        <v>0</v>
      </c>
      <c r="AK89">
        <v>22.997487680378256</v>
      </c>
      <c r="AL89">
        <v>0.99814880920826154</v>
      </c>
      <c r="AM89">
        <v>0</v>
      </c>
      <c r="AN89">
        <v>0</v>
      </c>
      <c r="AO89">
        <v>0</v>
      </c>
      <c r="AP89">
        <v>0.59379588492129232</v>
      </c>
      <c r="AQ89">
        <v>19.274627899999999</v>
      </c>
      <c r="AR89">
        <v>1.8610461999999992</v>
      </c>
      <c r="AS89">
        <v>1.9840541439191199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934.9049765689615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488.97308369513837</v>
      </c>
      <c r="L90">
        <v>9.0399037696653366</v>
      </c>
      <c r="M90">
        <v>61.18277240285488</v>
      </c>
      <c r="N90">
        <v>24.889152325745545</v>
      </c>
      <c r="O90">
        <v>70.318321114444629</v>
      </c>
      <c r="P90">
        <v>22.252235076813783</v>
      </c>
      <c r="Q90">
        <v>4.4508321256830605</v>
      </c>
      <c r="R90">
        <v>17.864798126884775</v>
      </c>
      <c r="S90">
        <v>11.118494686098655</v>
      </c>
      <c r="T90">
        <v>0</v>
      </c>
      <c r="U90">
        <v>59.589972563773927</v>
      </c>
      <c r="V90">
        <v>8.7389893638814016</v>
      </c>
      <c r="W90">
        <v>19.554739674704976</v>
      </c>
      <c r="X90">
        <v>62.168607004812451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6.9444712260327366</v>
      </c>
      <c r="AF90">
        <v>5.9023642500000006</v>
      </c>
      <c r="AG90">
        <v>14.207078544000002</v>
      </c>
      <c r="AH90">
        <v>0</v>
      </c>
      <c r="AI90">
        <v>0</v>
      </c>
      <c r="AJ90">
        <v>0</v>
      </c>
      <c r="AK90">
        <v>22.997487680378256</v>
      </c>
      <c r="AL90">
        <v>0.99814880920826154</v>
      </c>
      <c r="AM90">
        <v>0</v>
      </c>
      <c r="AN90">
        <v>0</v>
      </c>
      <c r="AO90">
        <v>0</v>
      </c>
      <c r="AP90">
        <v>0.59379588492129232</v>
      </c>
      <c r="AQ90">
        <v>9.6373139499999994</v>
      </c>
      <c r="AR90">
        <v>1.8610461999999992</v>
      </c>
      <c r="AS90">
        <v>1.9840541439191199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925.26766261896148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488.97308369513837</v>
      </c>
      <c r="L91">
        <v>9.0399037696653366</v>
      </c>
      <c r="M91">
        <v>61.18277240285488</v>
      </c>
      <c r="N91">
        <v>24.889152325745545</v>
      </c>
      <c r="O91">
        <v>70.318321114444629</v>
      </c>
      <c r="P91">
        <v>22.252235076813783</v>
      </c>
      <c r="Q91">
        <v>4.4508321256830605</v>
      </c>
      <c r="R91">
        <v>18.007435225130891</v>
      </c>
      <c r="S91">
        <v>11.118494686098655</v>
      </c>
      <c r="T91">
        <v>0</v>
      </c>
      <c r="U91">
        <v>59.589972563773927</v>
      </c>
      <c r="V91">
        <v>8.7339871098591555</v>
      </c>
      <c r="W91">
        <v>19.554739674704976</v>
      </c>
      <c r="X91">
        <v>62.167603347007017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6.9444712260327366</v>
      </c>
      <c r="AF91">
        <v>5.9023642500000006</v>
      </c>
      <c r="AG91">
        <v>14.207078544000002</v>
      </c>
      <c r="AH91">
        <v>0</v>
      </c>
      <c r="AI91">
        <v>0</v>
      </c>
      <c r="AJ91">
        <v>0</v>
      </c>
      <c r="AK91">
        <v>22.997487680378256</v>
      </c>
      <c r="AL91">
        <v>0.99814880920826154</v>
      </c>
      <c r="AM91">
        <v>0</v>
      </c>
      <c r="AN91">
        <v>0</v>
      </c>
      <c r="AO91">
        <v>0</v>
      </c>
      <c r="AP91">
        <v>0.59379588492129232</v>
      </c>
      <c r="AQ91">
        <v>9.6373139499999994</v>
      </c>
      <c r="AR91">
        <v>1.3957846499999993</v>
      </c>
      <c r="AS91">
        <v>1.9840541439191199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924.93903225537986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488.97308369513837</v>
      </c>
      <c r="L92">
        <v>9.0399037696653366</v>
      </c>
      <c r="M92">
        <v>61.18277240285488</v>
      </c>
      <c r="N92">
        <v>24.889152325745545</v>
      </c>
      <c r="O92">
        <v>70.318321114444629</v>
      </c>
      <c r="P92">
        <v>22.252235076813783</v>
      </c>
      <c r="Q92">
        <v>4.4508321256830605</v>
      </c>
      <c r="R92">
        <v>17.862572290186424</v>
      </c>
      <c r="S92">
        <v>11.118494686098655</v>
      </c>
      <c r="T92">
        <v>0</v>
      </c>
      <c r="U92">
        <v>59.589972563773927</v>
      </c>
      <c r="V92">
        <v>8.7339871098591555</v>
      </c>
      <c r="W92">
        <v>19.554739674704976</v>
      </c>
      <c r="X92">
        <v>62.167603347007017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5.9023642500000006</v>
      </c>
      <c r="AG92">
        <v>14.207078544000002</v>
      </c>
      <c r="AH92">
        <v>0</v>
      </c>
      <c r="AI92">
        <v>0</v>
      </c>
      <c r="AJ92">
        <v>0</v>
      </c>
      <c r="AK92">
        <v>22.997487680378256</v>
      </c>
      <c r="AL92">
        <v>0.99814880920826154</v>
      </c>
      <c r="AM92">
        <v>0</v>
      </c>
      <c r="AN92">
        <v>0</v>
      </c>
      <c r="AO92">
        <v>0</v>
      </c>
      <c r="AP92">
        <v>0.59379588492129232</v>
      </c>
      <c r="AQ92">
        <v>9.6373139499999994</v>
      </c>
      <c r="AR92">
        <v>1.3957846499999993</v>
      </c>
      <c r="AS92">
        <v>1.9840541439191199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917.8496980944027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488.97308369513837</v>
      </c>
      <c r="L93">
        <v>9.0399037696653366</v>
      </c>
      <c r="M93">
        <v>61.18277240285488</v>
      </c>
      <c r="N93">
        <v>24.889152325745545</v>
      </c>
      <c r="O93">
        <v>70.318321114444629</v>
      </c>
      <c r="P93">
        <v>22.252235076813783</v>
      </c>
      <c r="Q93">
        <v>4.4508321256830605</v>
      </c>
      <c r="R93">
        <v>17.862572290186424</v>
      </c>
      <c r="S93">
        <v>11.118494686098655</v>
      </c>
      <c r="T93">
        <v>0</v>
      </c>
      <c r="U93">
        <v>59.589972563773927</v>
      </c>
      <c r="V93">
        <v>8.7339871098591555</v>
      </c>
      <c r="W93">
        <v>19.554739674704976</v>
      </c>
      <c r="X93">
        <v>62.167603347007017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5.9023642500000006</v>
      </c>
      <c r="AG93">
        <v>14.207078544000002</v>
      </c>
      <c r="AH93">
        <v>0</v>
      </c>
      <c r="AI93">
        <v>0</v>
      </c>
      <c r="AJ93">
        <v>0</v>
      </c>
      <c r="AK93">
        <v>22.997487680378256</v>
      </c>
      <c r="AL93">
        <v>0.99814880920826154</v>
      </c>
      <c r="AM93">
        <v>0</v>
      </c>
      <c r="AN93">
        <v>0</v>
      </c>
      <c r="AO93">
        <v>0</v>
      </c>
      <c r="AP93">
        <v>0.59379588492129232</v>
      </c>
      <c r="AQ93">
        <v>0</v>
      </c>
      <c r="AR93">
        <v>1.3957846499999993</v>
      </c>
      <c r="AS93">
        <v>1.9840541439191199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908.21238414440268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488.97308369513837</v>
      </c>
      <c r="L94">
        <v>9.0399037696653366</v>
      </c>
      <c r="M94">
        <v>61.18277240285488</v>
      </c>
      <c r="N94">
        <v>24.889152325745545</v>
      </c>
      <c r="O94">
        <v>70.318321114444629</v>
      </c>
      <c r="P94">
        <v>22.252235076813783</v>
      </c>
      <c r="Q94">
        <v>4.4508321256830605</v>
      </c>
      <c r="R94">
        <v>17.862572290186424</v>
      </c>
      <c r="S94">
        <v>11.118494686098655</v>
      </c>
      <c r="T94">
        <v>0</v>
      </c>
      <c r="U94">
        <v>59.589972563773927</v>
      </c>
      <c r="V94">
        <v>8.7339871098591555</v>
      </c>
      <c r="W94">
        <v>19.554739674704976</v>
      </c>
      <c r="X94">
        <v>62.167603347007017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5.9023642500000006</v>
      </c>
      <c r="AG94">
        <v>14.207078544000002</v>
      </c>
      <c r="AH94">
        <v>0</v>
      </c>
      <c r="AI94">
        <v>0</v>
      </c>
      <c r="AJ94">
        <v>0</v>
      </c>
      <c r="AK94">
        <v>22.997487680378256</v>
      </c>
      <c r="AL94">
        <v>0.99814880920826154</v>
      </c>
      <c r="AM94">
        <v>0</v>
      </c>
      <c r="AN94">
        <v>0</v>
      </c>
      <c r="AO94">
        <v>0</v>
      </c>
      <c r="AP94">
        <v>0.59379588492129232</v>
      </c>
      <c r="AQ94">
        <v>0</v>
      </c>
      <c r="AR94">
        <v>1.3957846499999993</v>
      </c>
      <c r="AS94">
        <v>1.9840541439191199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908.21238414440268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431.77252807541424</v>
      </c>
      <c r="L95">
        <v>9.0399037696653366</v>
      </c>
      <c r="M95">
        <v>61.18277240285488</v>
      </c>
      <c r="N95">
        <v>24.889152325745545</v>
      </c>
      <c r="O95">
        <v>70.318321114444629</v>
      </c>
      <c r="P95">
        <v>22.252235076813783</v>
      </c>
      <c r="Q95">
        <v>4.4508321256830605</v>
      </c>
      <c r="R95">
        <v>17.862572290186424</v>
      </c>
      <c r="S95">
        <v>11.118494686098655</v>
      </c>
      <c r="T95">
        <v>0</v>
      </c>
      <c r="U95">
        <v>59.589972563773927</v>
      </c>
      <c r="V95">
        <v>8.7339871098591555</v>
      </c>
      <c r="W95">
        <v>19.554739674704976</v>
      </c>
      <c r="X95">
        <v>62.167603347007017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5.9023642500000006</v>
      </c>
      <c r="AG95">
        <v>14.207078544000002</v>
      </c>
      <c r="AH95">
        <v>0</v>
      </c>
      <c r="AI95">
        <v>0</v>
      </c>
      <c r="AJ95">
        <v>0</v>
      </c>
      <c r="AK95">
        <v>22.997487680378256</v>
      </c>
      <c r="AL95">
        <v>0.99814880920826154</v>
      </c>
      <c r="AM95">
        <v>0</v>
      </c>
      <c r="AN95">
        <v>0</v>
      </c>
      <c r="AO95">
        <v>0</v>
      </c>
      <c r="AP95">
        <v>0.59379588492129232</v>
      </c>
      <c r="AQ95">
        <v>0</v>
      </c>
      <c r="AR95">
        <v>2.7915692999999986</v>
      </c>
      <c r="AS95">
        <v>1.9840541439191199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852.40761317467854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373.24287841530054</v>
      </c>
      <c r="L96">
        <v>9.0399037696653366</v>
      </c>
      <c r="M96">
        <v>61.18277240285488</v>
      </c>
      <c r="N96">
        <v>24.889152325745545</v>
      </c>
      <c r="O96">
        <v>70.318321114444629</v>
      </c>
      <c r="P96">
        <v>22.252235076813783</v>
      </c>
      <c r="Q96">
        <v>4.4508321256830605</v>
      </c>
      <c r="R96">
        <v>17.862572290186424</v>
      </c>
      <c r="S96">
        <v>11.118494686098655</v>
      </c>
      <c r="T96">
        <v>0</v>
      </c>
      <c r="U96">
        <v>59.589972563773927</v>
      </c>
      <c r="V96">
        <v>8.7339871098591555</v>
      </c>
      <c r="W96">
        <v>19.554739674704976</v>
      </c>
      <c r="X96">
        <v>62.167603347007017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5.9023642500000006</v>
      </c>
      <c r="AG96">
        <v>14.207078544000002</v>
      </c>
      <c r="AH96">
        <v>0</v>
      </c>
      <c r="AI96">
        <v>0</v>
      </c>
      <c r="AJ96">
        <v>0</v>
      </c>
      <c r="AK96">
        <v>22.997487680378256</v>
      </c>
      <c r="AL96">
        <v>4.9907432999999992</v>
      </c>
      <c r="AM96">
        <v>0</v>
      </c>
      <c r="AN96">
        <v>0</v>
      </c>
      <c r="AO96">
        <v>0</v>
      </c>
      <c r="AP96">
        <v>0.59379588492129232</v>
      </c>
      <c r="AQ96">
        <v>0</v>
      </c>
      <c r="AR96">
        <v>2.7915692999999986</v>
      </c>
      <c r="AS96">
        <v>1.9840541439191199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797.87055800535654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316.63239128464613</v>
      </c>
      <c r="L97">
        <v>9.0399037696653366</v>
      </c>
      <c r="M97">
        <v>61.18277240285488</v>
      </c>
      <c r="N97">
        <v>24.889152325745545</v>
      </c>
      <c r="O97">
        <v>70.318321114444629</v>
      </c>
      <c r="P97">
        <v>22.252235076813783</v>
      </c>
      <c r="Q97">
        <v>4.4508321256830605</v>
      </c>
      <c r="R97">
        <v>17.862572290186424</v>
      </c>
      <c r="S97">
        <v>11.118494686098655</v>
      </c>
      <c r="T97">
        <v>0</v>
      </c>
      <c r="U97">
        <v>59.589972563773927</v>
      </c>
      <c r="V97">
        <v>8.7339871098591555</v>
      </c>
      <c r="W97">
        <v>19.554739674704976</v>
      </c>
      <c r="X97">
        <v>62.167603347007017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5.9023642500000006</v>
      </c>
      <c r="AG97">
        <v>14.207078544000002</v>
      </c>
      <c r="AH97">
        <v>0</v>
      </c>
      <c r="AI97">
        <v>0</v>
      </c>
      <c r="AJ97">
        <v>0</v>
      </c>
      <c r="AK97">
        <v>22.997487680378256</v>
      </c>
      <c r="AL97">
        <v>39.925946399999994</v>
      </c>
      <c r="AM97">
        <v>0</v>
      </c>
      <c r="AN97">
        <v>0</v>
      </c>
      <c r="AO97">
        <v>0</v>
      </c>
      <c r="AP97">
        <v>0.59379588492129232</v>
      </c>
      <c r="AQ97">
        <v>0</v>
      </c>
      <c r="AR97">
        <v>3.7220923999999984</v>
      </c>
      <c r="AS97">
        <v>1.9840541439191199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777.12579707470218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259.06228811164107</v>
      </c>
      <c r="L98">
        <v>9.0399037696653366</v>
      </c>
      <c r="M98">
        <v>61.18277240285488</v>
      </c>
      <c r="N98">
        <v>24.889152325745545</v>
      </c>
      <c r="O98">
        <v>70.318321114444629</v>
      </c>
      <c r="P98">
        <v>22.252235076813783</v>
      </c>
      <c r="Q98">
        <v>4.4508321256830605</v>
      </c>
      <c r="R98">
        <v>17.862572290186424</v>
      </c>
      <c r="S98">
        <v>11.118494686098655</v>
      </c>
      <c r="T98">
        <v>0</v>
      </c>
      <c r="U98">
        <v>59.589972563773927</v>
      </c>
      <c r="V98">
        <v>8.7339871098591555</v>
      </c>
      <c r="W98">
        <v>19.554739674704976</v>
      </c>
      <c r="X98">
        <v>62.167603347007017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5.9023642500000006</v>
      </c>
      <c r="AG98">
        <v>14.207078544000002</v>
      </c>
      <c r="AH98">
        <v>0</v>
      </c>
      <c r="AI98">
        <v>0</v>
      </c>
      <c r="AJ98">
        <v>0</v>
      </c>
      <c r="AK98">
        <v>22.997487680378256</v>
      </c>
      <c r="AL98">
        <v>39.925946399999994</v>
      </c>
      <c r="AM98">
        <v>0</v>
      </c>
      <c r="AN98">
        <v>0</v>
      </c>
      <c r="AO98">
        <v>0</v>
      </c>
      <c r="AP98">
        <v>0.59379588492129232</v>
      </c>
      <c r="AQ98">
        <v>0</v>
      </c>
      <c r="AR98">
        <v>4.6526154999999978</v>
      </c>
      <c r="AS98">
        <v>1.9840541439191199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720.48621700169724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9.2224352118616366</v>
      </c>
      <c r="L99">
        <f t="shared" si="2"/>
        <v>0.17688010748306418</v>
      </c>
      <c r="M99">
        <f t="shared" si="2"/>
        <v>1.4683865376685203</v>
      </c>
      <c r="N99">
        <f t="shared" si="2"/>
        <v>0.59733965581789306</v>
      </c>
      <c r="O99">
        <f t="shared" si="2"/>
        <v>1.6876397067466671</v>
      </c>
      <c r="P99">
        <f t="shared" si="2"/>
        <v>0.53405346554868594</v>
      </c>
      <c r="Q99">
        <f t="shared" si="2"/>
        <v>9.6611490468993727E-2</v>
      </c>
      <c r="R99">
        <f t="shared" si="2"/>
        <v>0.3725955429461712</v>
      </c>
      <c r="S99">
        <f t="shared" si="2"/>
        <v>0.23156689045619125</v>
      </c>
      <c r="T99">
        <f t="shared" si="2"/>
        <v>0</v>
      </c>
      <c r="U99">
        <f t="shared" si="2"/>
        <v>1.4301593415305709</v>
      </c>
      <c r="V99">
        <f t="shared" si="2"/>
        <v>0.17358208662969937</v>
      </c>
      <c r="W99">
        <f t="shared" si="2"/>
        <v>0.38762481730259479</v>
      </c>
      <c r="X99">
        <f t="shared" si="2"/>
        <v>1.238072014800875</v>
      </c>
      <c r="Y99">
        <f t="shared" si="2"/>
        <v>0</v>
      </c>
      <c r="Z99">
        <f t="shared" si="2"/>
        <v>1.9466592674363632E-2</v>
      </c>
      <c r="AA99">
        <f t="shared" si="2"/>
        <v>3.5553358981329115E-2</v>
      </c>
      <c r="AB99">
        <f t="shared" si="2"/>
        <v>4.9277178032258069E-2</v>
      </c>
      <c r="AC99">
        <f t="shared" si="2"/>
        <v>0</v>
      </c>
      <c r="AD99">
        <f t="shared" si="2"/>
        <v>3.7827616072369424E-2</v>
      </c>
      <c r="AE99">
        <f t="shared" si="2"/>
        <v>0.13194495614945451</v>
      </c>
      <c r="AF99">
        <f t="shared" si="2"/>
        <v>0.18297329175000013</v>
      </c>
      <c r="AG99">
        <f t="shared" si="2"/>
        <v>0.34096988505600007</v>
      </c>
      <c r="AH99">
        <f t="shared" si="2"/>
        <v>0.23545439149020062</v>
      </c>
      <c r="AI99">
        <f t="shared" si="2"/>
        <v>0</v>
      </c>
      <c r="AJ99">
        <f t="shared" si="2"/>
        <v>0</v>
      </c>
      <c r="AK99">
        <f t="shared" si="2"/>
        <v>0.55193970432907846</v>
      </c>
      <c r="AL99">
        <f t="shared" si="2"/>
        <v>0.14697739294535281</v>
      </c>
      <c r="AM99">
        <f t="shared" si="2"/>
        <v>2.0774152709639913E-2</v>
      </c>
      <c r="AN99">
        <f t="shared" si="2"/>
        <v>0</v>
      </c>
      <c r="AO99">
        <f t="shared" si="2"/>
        <v>0</v>
      </c>
      <c r="AP99">
        <f t="shared" si="2"/>
        <v>1.1659995056296606E-2</v>
      </c>
      <c r="AQ99">
        <f t="shared" si="2"/>
        <v>0.32786770379087277</v>
      </c>
      <c r="AR99">
        <f t="shared" si="2"/>
        <v>6.1775102103600467E-2</v>
      </c>
      <c r="AS99">
        <f t="shared" si="2"/>
        <v>5.3966272231489663E-2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19.825374462633878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76.76090910167585</v>
      </c>
      <c r="L3">
        <v>29.740352223603956</v>
      </c>
      <c r="M3">
        <v>0</v>
      </c>
      <c r="N3">
        <v>14.389509922357508</v>
      </c>
      <c r="O3">
        <v>48.338845885555372</v>
      </c>
      <c r="P3">
        <v>55.813837464079569</v>
      </c>
      <c r="Q3">
        <v>1.820012005277045</v>
      </c>
      <c r="R3">
        <v>4.7974999999999994</v>
      </c>
      <c r="S3">
        <v>2.8784999999999998</v>
      </c>
      <c r="T3">
        <v>0</v>
      </c>
      <c r="U3">
        <v>317.55985379009979</v>
      </c>
      <c r="V3">
        <v>0</v>
      </c>
      <c r="W3">
        <v>6.8093851575826037</v>
      </c>
      <c r="X3">
        <v>26.879812604202719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13.297614423010245</v>
      </c>
      <c r="AL3">
        <v>1.6988907000000004</v>
      </c>
      <c r="AM3">
        <v>0</v>
      </c>
      <c r="AN3">
        <v>0</v>
      </c>
      <c r="AO3">
        <v>0</v>
      </c>
      <c r="AP3">
        <v>0</v>
      </c>
      <c r="AQ3">
        <v>0</v>
      </c>
      <c r="AR3">
        <v>0.5380876</v>
      </c>
      <c r="AS3">
        <v>1.1475140504014274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602.47062492784619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76.76090910167585</v>
      </c>
      <c r="L4">
        <v>29.740352223603956</v>
      </c>
      <c r="M4">
        <v>0</v>
      </c>
      <c r="N4">
        <v>14.389509922357508</v>
      </c>
      <c r="O4">
        <v>48.338845885555372</v>
      </c>
      <c r="P4">
        <v>55.815606275819206</v>
      </c>
      <c r="Q4">
        <v>1.820012005277045</v>
      </c>
      <c r="R4">
        <v>4.7974999999999994</v>
      </c>
      <c r="S4">
        <v>2.8784999999999998</v>
      </c>
      <c r="T4">
        <v>0</v>
      </c>
      <c r="U4">
        <v>317.55985379009979</v>
      </c>
      <c r="V4">
        <v>0</v>
      </c>
      <c r="W4">
        <v>4.7997620583190388</v>
      </c>
      <c r="X4">
        <v>17.470041504990235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13.297614423010245</v>
      </c>
      <c r="AL4">
        <v>0.33977819079173849</v>
      </c>
      <c r="AM4">
        <v>0</v>
      </c>
      <c r="AN4">
        <v>0</v>
      </c>
      <c r="AO4">
        <v>0</v>
      </c>
      <c r="AP4">
        <v>0</v>
      </c>
      <c r="AQ4">
        <v>0</v>
      </c>
      <c r="AR4">
        <v>0.5380876</v>
      </c>
      <c r="AS4">
        <v>1.1475140504014274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589.69388703190157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76.76090910167585</v>
      </c>
      <c r="L5">
        <v>29.740352223603956</v>
      </c>
      <c r="M5">
        <v>0</v>
      </c>
      <c r="N5">
        <v>14.389509922357508</v>
      </c>
      <c r="O5">
        <v>48.338845885555372</v>
      </c>
      <c r="P5">
        <v>55.815606275819206</v>
      </c>
      <c r="Q5">
        <v>1.820012005277045</v>
      </c>
      <c r="R5">
        <v>4.7974999999999994</v>
      </c>
      <c r="S5">
        <v>2.8784999999999998</v>
      </c>
      <c r="T5">
        <v>0</v>
      </c>
      <c r="U5">
        <v>317.55985379009979</v>
      </c>
      <c r="V5">
        <v>0</v>
      </c>
      <c r="W5">
        <v>4.7975000000000003</v>
      </c>
      <c r="X5">
        <v>17.270473669775097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13.297614423010245</v>
      </c>
      <c r="AL5">
        <v>0.33977819079173849</v>
      </c>
      <c r="AM5">
        <v>0</v>
      </c>
      <c r="AN5">
        <v>0</v>
      </c>
      <c r="AO5">
        <v>0</v>
      </c>
      <c r="AP5">
        <v>0</v>
      </c>
      <c r="AQ5">
        <v>0</v>
      </c>
      <c r="AR5">
        <v>0.5380876</v>
      </c>
      <c r="AS5">
        <v>2.0327390588760035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590.37728214684194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76.76090910167585</v>
      </c>
      <c r="L6">
        <v>29.740352223603956</v>
      </c>
      <c r="M6">
        <v>0</v>
      </c>
      <c r="N6">
        <v>14.389509922357508</v>
      </c>
      <c r="O6">
        <v>48.338845885555372</v>
      </c>
      <c r="P6">
        <v>55.815606275819206</v>
      </c>
      <c r="Q6">
        <v>1.820012005277045</v>
      </c>
      <c r="R6">
        <v>4.7974999999999994</v>
      </c>
      <c r="S6">
        <v>2.8784999999999998</v>
      </c>
      <c r="T6">
        <v>0</v>
      </c>
      <c r="U6">
        <v>317.55985379009979</v>
      </c>
      <c r="V6">
        <v>0</v>
      </c>
      <c r="W6">
        <v>4.7975000000000003</v>
      </c>
      <c r="X6">
        <v>17.272250162866449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13.297614423010245</v>
      </c>
      <c r="AL6">
        <v>0.33977819079173849</v>
      </c>
      <c r="AM6">
        <v>0</v>
      </c>
      <c r="AN6">
        <v>0</v>
      </c>
      <c r="AO6">
        <v>0</v>
      </c>
      <c r="AP6">
        <v>0</v>
      </c>
      <c r="AQ6">
        <v>0</v>
      </c>
      <c r="AR6">
        <v>0.64570506920289861</v>
      </c>
      <c r="AS6">
        <v>2.0327390588760035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590.48667610913617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76.76090910167585</v>
      </c>
      <c r="L7">
        <v>29.740352223603956</v>
      </c>
      <c r="M7">
        <v>0</v>
      </c>
      <c r="N7">
        <v>14.389509922357508</v>
      </c>
      <c r="O7">
        <v>48.338845885555372</v>
      </c>
      <c r="P7">
        <v>55.815606275819206</v>
      </c>
      <c r="Q7">
        <v>1.820012005277045</v>
      </c>
      <c r="R7">
        <v>4.7974999999999994</v>
      </c>
      <c r="S7">
        <v>2.8784999999999998</v>
      </c>
      <c r="T7">
        <v>0</v>
      </c>
      <c r="U7">
        <v>317.55985379009979</v>
      </c>
      <c r="V7">
        <v>0</v>
      </c>
      <c r="W7">
        <v>4.7975000000000003</v>
      </c>
      <c r="X7">
        <v>17.272250162866449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13.297614423010245</v>
      </c>
      <c r="AL7">
        <v>0.33977819079173849</v>
      </c>
      <c r="AM7">
        <v>0</v>
      </c>
      <c r="AN7">
        <v>0</v>
      </c>
      <c r="AO7">
        <v>0</v>
      </c>
      <c r="AP7">
        <v>0</v>
      </c>
      <c r="AQ7">
        <v>0</v>
      </c>
      <c r="AR7">
        <v>5.9189635999999997</v>
      </c>
      <c r="AS7">
        <v>2.0327390588760035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595.75993463993325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76.76090910167585</v>
      </c>
      <c r="L8">
        <v>29.740352223603956</v>
      </c>
      <c r="M8">
        <v>0</v>
      </c>
      <c r="N8">
        <v>14.389509922357508</v>
      </c>
      <c r="O8">
        <v>48.338845885555372</v>
      </c>
      <c r="P8">
        <v>55.815606275819206</v>
      </c>
      <c r="Q8">
        <v>1.820012005277045</v>
      </c>
      <c r="R8">
        <v>4.7974999999999994</v>
      </c>
      <c r="S8">
        <v>2.8784999999999998</v>
      </c>
      <c r="T8">
        <v>0</v>
      </c>
      <c r="U8">
        <v>317.55985379009979</v>
      </c>
      <c r="V8">
        <v>0</v>
      </c>
      <c r="W8">
        <v>4.7975000000000003</v>
      </c>
      <c r="X8">
        <v>17.272250162866449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13.297614423010245</v>
      </c>
      <c r="AL8">
        <v>0.33977819079173849</v>
      </c>
      <c r="AM8">
        <v>0</v>
      </c>
      <c r="AN8">
        <v>0</v>
      </c>
      <c r="AO8">
        <v>0</v>
      </c>
      <c r="AP8">
        <v>0</v>
      </c>
      <c r="AQ8">
        <v>0</v>
      </c>
      <c r="AR8">
        <v>5.9189635999999997</v>
      </c>
      <c r="AS8">
        <v>2.0327390588760035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595.75993463993325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76.76090910167585</v>
      </c>
      <c r="L9">
        <v>29.740352223603956</v>
      </c>
      <c r="M9">
        <v>0</v>
      </c>
      <c r="N9">
        <v>14.389509922357508</v>
      </c>
      <c r="O9">
        <v>48.338845885555372</v>
      </c>
      <c r="P9">
        <v>55.815606275819206</v>
      </c>
      <c r="Q9">
        <v>1.820012005277045</v>
      </c>
      <c r="R9">
        <v>4.7974999999999994</v>
      </c>
      <c r="S9">
        <v>2.8784999999999998</v>
      </c>
      <c r="T9">
        <v>0</v>
      </c>
      <c r="U9">
        <v>317.55985379009979</v>
      </c>
      <c r="V9">
        <v>0</v>
      </c>
      <c r="W9">
        <v>4.7975000000000003</v>
      </c>
      <c r="X9">
        <v>17.272250162866449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13.297614423010245</v>
      </c>
      <c r="AL9">
        <v>0.33977819079173849</v>
      </c>
      <c r="AM9">
        <v>0</v>
      </c>
      <c r="AN9">
        <v>0</v>
      </c>
      <c r="AO9">
        <v>0</v>
      </c>
      <c r="AP9">
        <v>0</v>
      </c>
      <c r="AQ9">
        <v>0</v>
      </c>
      <c r="AR9">
        <v>0.64570506920289861</v>
      </c>
      <c r="AS9">
        <v>2.0327390588760035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590.48667610913617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76.76090910167585</v>
      </c>
      <c r="L10">
        <v>29.740352223603956</v>
      </c>
      <c r="M10">
        <v>0</v>
      </c>
      <c r="N10">
        <v>14.389509922357508</v>
      </c>
      <c r="O10">
        <v>48.338845885555372</v>
      </c>
      <c r="P10">
        <v>55.815606275819206</v>
      </c>
      <c r="Q10">
        <v>1.820012005277045</v>
      </c>
      <c r="R10">
        <v>4.7974999999999994</v>
      </c>
      <c r="S10">
        <v>2.8784999999999998</v>
      </c>
      <c r="T10">
        <v>0</v>
      </c>
      <c r="U10">
        <v>317.55985379009979</v>
      </c>
      <c r="V10">
        <v>0</v>
      </c>
      <c r="W10">
        <v>4.7975000000000003</v>
      </c>
      <c r="X10">
        <v>17.272250162866449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13.297614423010245</v>
      </c>
      <c r="AL10">
        <v>0.33977819079173849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0.5380876</v>
      </c>
      <c r="AS10">
        <v>2.0327390588760035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590.37905863993331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76.76090910167585</v>
      </c>
      <c r="L11">
        <v>29.740352223603956</v>
      </c>
      <c r="M11">
        <v>0</v>
      </c>
      <c r="N11">
        <v>14.389509922357508</v>
      </c>
      <c r="O11">
        <v>48.338845885555372</v>
      </c>
      <c r="P11">
        <v>55.815606275819206</v>
      </c>
      <c r="Q11">
        <v>1.820012005277045</v>
      </c>
      <c r="R11">
        <v>4.7974999999999994</v>
      </c>
      <c r="S11">
        <v>2.8784999999999998</v>
      </c>
      <c r="T11">
        <v>0</v>
      </c>
      <c r="U11">
        <v>317.55985379009979</v>
      </c>
      <c r="V11">
        <v>0</v>
      </c>
      <c r="W11">
        <v>4.7975000000000003</v>
      </c>
      <c r="X11">
        <v>17.272250162866449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13.297614423010245</v>
      </c>
      <c r="AL11">
        <v>0.33977819079173849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0.5380876</v>
      </c>
      <c r="AS11">
        <v>1.1475140504014274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589.49383363145876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76.76090910167585</v>
      </c>
      <c r="L12">
        <v>29.740352223603956</v>
      </c>
      <c r="M12">
        <v>0</v>
      </c>
      <c r="N12">
        <v>14.389509922357508</v>
      </c>
      <c r="O12">
        <v>48.338845885555372</v>
      </c>
      <c r="P12">
        <v>55.815606275819206</v>
      </c>
      <c r="Q12">
        <v>1.820012005277045</v>
      </c>
      <c r="R12">
        <v>4.7974999999999994</v>
      </c>
      <c r="S12">
        <v>2.8784999999999998</v>
      </c>
      <c r="T12">
        <v>0</v>
      </c>
      <c r="U12">
        <v>317.55985379009979</v>
      </c>
      <c r="V12">
        <v>0</v>
      </c>
      <c r="W12">
        <v>4.7975000000000003</v>
      </c>
      <c r="X12">
        <v>17.272250162866449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13.297614423010245</v>
      </c>
      <c r="AL12">
        <v>0.33977819079173849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0.5380876</v>
      </c>
      <c r="AS12">
        <v>1.1475140504014274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589.49383363145876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76.76090910167585</v>
      </c>
      <c r="L13">
        <v>29.740352223603956</v>
      </c>
      <c r="M13">
        <v>0</v>
      </c>
      <c r="N13">
        <v>14.389509922357508</v>
      </c>
      <c r="O13">
        <v>48.338845885555372</v>
      </c>
      <c r="P13">
        <v>55.815606275819206</v>
      </c>
      <c r="Q13">
        <v>1.820012005277045</v>
      </c>
      <c r="R13">
        <v>4.7974999999999994</v>
      </c>
      <c r="S13">
        <v>2.8784999999999998</v>
      </c>
      <c r="T13">
        <v>0</v>
      </c>
      <c r="U13">
        <v>317.55985379009979</v>
      </c>
      <c r="V13">
        <v>0</v>
      </c>
      <c r="W13">
        <v>4.7975000000000003</v>
      </c>
      <c r="X13">
        <v>17.272250162866449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13.297614423010245</v>
      </c>
      <c r="AL13">
        <v>0.33977819079173849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0.5380876</v>
      </c>
      <c r="AS13">
        <v>1.1475140504014274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589.49383363145876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76.76090910167585</v>
      </c>
      <c r="L14">
        <v>29.740352223603956</v>
      </c>
      <c r="M14">
        <v>0</v>
      </c>
      <c r="N14">
        <v>14.389509922357508</v>
      </c>
      <c r="O14">
        <v>48.338845885555372</v>
      </c>
      <c r="P14">
        <v>55.815606275819206</v>
      </c>
      <c r="Q14">
        <v>1.820012005277045</v>
      </c>
      <c r="R14">
        <v>4.7974999999999994</v>
      </c>
      <c r="S14">
        <v>2.8784999999999998</v>
      </c>
      <c r="T14">
        <v>0</v>
      </c>
      <c r="U14">
        <v>317.55985379009979</v>
      </c>
      <c r="V14">
        <v>0</v>
      </c>
      <c r="W14">
        <v>4.7975000000000003</v>
      </c>
      <c r="X14">
        <v>17.272250162866449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13.297614423010245</v>
      </c>
      <c r="AL14">
        <v>0.33977819079173849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0.5380876</v>
      </c>
      <c r="AS14">
        <v>1.1475140504014274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589.49383363145876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76.76090910167585</v>
      </c>
      <c r="L15">
        <v>29.740352223603956</v>
      </c>
      <c r="M15">
        <v>0</v>
      </c>
      <c r="N15">
        <v>14.389509922357508</v>
      </c>
      <c r="O15">
        <v>48.338845885555372</v>
      </c>
      <c r="P15">
        <v>55.815606275819206</v>
      </c>
      <c r="Q15">
        <v>1.820012005277045</v>
      </c>
      <c r="R15">
        <v>4.7974999999999994</v>
      </c>
      <c r="S15">
        <v>2.8784999999999998</v>
      </c>
      <c r="T15">
        <v>0</v>
      </c>
      <c r="U15">
        <v>317.55985379009979</v>
      </c>
      <c r="V15">
        <v>0</v>
      </c>
      <c r="W15">
        <v>4.7975000000000003</v>
      </c>
      <c r="X15">
        <v>17.272250162866449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13.297614423010245</v>
      </c>
      <c r="AL15">
        <v>0.33977819079173849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0.5380876</v>
      </c>
      <c r="AS15">
        <v>1.1475140504014274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589.49383363145876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76.76090910167585</v>
      </c>
      <c r="L16">
        <v>29.740352223603956</v>
      </c>
      <c r="M16">
        <v>0</v>
      </c>
      <c r="N16">
        <v>14.389509922357508</v>
      </c>
      <c r="O16">
        <v>48.338845885555372</v>
      </c>
      <c r="P16">
        <v>55.815606275819206</v>
      </c>
      <c r="Q16">
        <v>1.820012005277045</v>
      </c>
      <c r="R16">
        <v>4.7974999999999994</v>
      </c>
      <c r="S16">
        <v>2.8784999999999998</v>
      </c>
      <c r="T16">
        <v>0</v>
      </c>
      <c r="U16">
        <v>317.55985379009979</v>
      </c>
      <c r="V16">
        <v>0</v>
      </c>
      <c r="W16">
        <v>4.7975000000000003</v>
      </c>
      <c r="X16">
        <v>17.272250162866449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13.297614423010245</v>
      </c>
      <c r="AL16">
        <v>0.33977819079173849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0.5380876</v>
      </c>
      <c r="AS16">
        <v>1.1475140504014274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589.49383363145876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76.76090910167585</v>
      </c>
      <c r="L17">
        <v>29.740352223603956</v>
      </c>
      <c r="M17">
        <v>0</v>
      </c>
      <c r="N17">
        <v>14.389509922357508</v>
      </c>
      <c r="O17">
        <v>48.338845885555372</v>
      </c>
      <c r="P17">
        <v>55.815606275819206</v>
      </c>
      <c r="Q17">
        <v>1.820012005277045</v>
      </c>
      <c r="R17">
        <v>4.7974999999999994</v>
      </c>
      <c r="S17">
        <v>2.8784999999999998</v>
      </c>
      <c r="T17">
        <v>0</v>
      </c>
      <c r="U17">
        <v>317.55985379009979</v>
      </c>
      <c r="V17">
        <v>0</v>
      </c>
      <c r="W17">
        <v>4.7975000000000003</v>
      </c>
      <c r="X17">
        <v>17.272250162866449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13.297614423010245</v>
      </c>
      <c r="AL17">
        <v>0.33977819079173849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0.5380876</v>
      </c>
      <c r="AS17">
        <v>1.1475140504014274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589.49383363145876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76.76090910167585</v>
      </c>
      <c r="L18">
        <v>29.740352223603956</v>
      </c>
      <c r="M18">
        <v>0</v>
      </c>
      <c r="N18">
        <v>14.389509922357508</v>
      </c>
      <c r="O18">
        <v>48.338845885555372</v>
      </c>
      <c r="P18">
        <v>55.815606275819206</v>
      </c>
      <c r="Q18">
        <v>1.820012005277045</v>
      </c>
      <c r="R18">
        <v>4.7974999999999994</v>
      </c>
      <c r="S18">
        <v>2.8784999999999998</v>
      </c>
      <c r="T18">
        <v>0</v>
      </c>
      <c r="U18">
        <v>317.55985379009979</v>
      </c>
      <c r="V18">
        <v>0</v>
      </c>
      <c r="W18">
        <v>4.7975000000000003</v>
      </c>
      <c r="X18">
        <v>17.272250162866449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13.297614423010245</v>
      </c>
      <c r="AL18">
        <v>0.33977819079173849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0.5380876</v>
      </c>
      <c r="AS18">
        <v>1.1475140504014274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589.49383363145876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76.76090910167585</v>
      </c>
      <c r="L19">
        <v>29.740352223603956</v>
      </c>
      <c r="M19">
        <v>0</v>
      </c>
      <c r="N19">
        <v>14.389509922357508</v>
      </c>
      <c r="O19">
        <v>48.338845885555372</v>
      </c>
      <c r="P19">
        <v>55.815606275819206</v>
      </c>
      <c r="Q19">
        <v>1.820012005277045</v>
      </c>
      <c r="R19">
        <v>4.7974999999999994</v>
      </c>
      <c r="S19">
        <v>2.8784999999999998</v>
      </c>
      <c r="T19">
        <v>0</v>
      </c>
      <c r="U19">
        <v>317.55985379009979</v>
      </c>
      <c r="V19">
        <v>0</v>
      </c>
      <c r="W19">
        <v>4.7975000000000003</v>
      </c>
      <c r="X19">
        <v>17.272250162866449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13.297614423010245</v>
      </c>
      <c r="AL19">
        <v>0.33977819079173849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0.5380876</v>
      </c>
      <c r="AS19">
        <v>1.1475140504014274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589.49383363145876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76.76090910167585</v>
      </c>
      <c r="L20">
        <v>29.740352223603956</v>
      </c>
      <c r="M20">
        <v>0</v>
      </c>
      <c r="N20">
        <v>14.389509922357508</v>
      </c>
      <c r="O20">
        <v>48.338845885555372</v>
      </c>
      <c r="P20">
        <v>55.815606275819206</v>
      </c>
      <c r="Q20">
        <v>1.820012005277045</v>
      </c>
      <c r="R20">
        <v>4.7974999999999994</v>
      </c>
      <c r="S20">
        <v>2.8784999999999998</v>
      </c>
      <c r="T20">
        <v>0</v>
      </c>
      <c r="U20">
        <v>317.55985379009979</v>
      </c>
      <c r="V20">
        <v>0</v>
      </c>
      <c r="W20">
        <v>4.7975000000000003</v>
      </c>
      <c r="X20">
        <v>17.272250162866449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13.297614423010245</v>
      </c>
      <c r="AL20">
        <v>0.33977819079173849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0.5380876</v>
      </c>
      <c r="AS20">
        <v>1.1475140504014274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589.49383363145876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76.76090910167585</v>
      </c>
      <c r="L21">
        <v>29.740352223603956</v>
      </c>
      <c r="M21">
        <v>0</v>
      </c>
      <c r="N21">
        <v>14.389509922357508</v>
      </c>
      <c r="O21">
        <v>48.338845885555372</v>
      </c>
      <c r="P21">
        <v>55.815606275819206</v>
      </c>
      <c r="Q21">
        <v>1.820012005277045</v>
      </c>
      <c r="R21">
        <v>4.7974999999999994</v>
      </c>
      <c r="S21">
        <v>2.8784999999999998</v>
      </c>
      <c r="T21">
        <v>0</v>
      </c>
      <c r="U21">
        <v>317.55985379009979</v>
      </c>
      <c r="V21">
        <v>0</v>
      </c>
      <c r="W21">
        <v>4.7975000000000003</v>
      </c>
      <c r="X21">
        <v>17.272250162866449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13.297614423010245</v>
      </c>
      <c r="AL21">
        <v>3.1146329500000007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0.5380876</v>
      </c>
      <c r="AS21">
        <v>1.1475140504014274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592.26868839066697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76.76090910167585</v>
      </c>
      <c r="L22">
        <v>29.740352223603956</v>
      </c>
      <c r="M22">
        <v>0</v>
      </c>
      <c r="N22">
        <v>14.389509922357508</v>
      </c>
      <c r="O22">
        <v>48.338845885555372</v>
      </c>
      <c r="P22">
        <v>55.815606275819206</v>
      </c>
      <c r="Q22">
        <v>1.820012005277045</v>
      </c>
      <c r="R22">
        <v>4.7974999999999994</v>
      </c>
      <c r="S22">
        <v>2.8784999999999998</v>
      </c>
      <c r="T22">
        <v>0</v>
      </c>
      <c r="U22">
        <v>317.55985379009979</v>
      </c>
      <c r="V22">
        <v>0</v>
      </c>
      <c r="W22">
        <v>4.7975000000000003</v>
      </c>
      <c r="X22">
        <v>17.272250162866449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13.297614423010245</v>
      </c>
      <c r="AL22">
        <v>3.1146329500000007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0.5380876</v>
      </c>
      <c r="AS22">
        <v>1.1475140504014274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592.26868839066697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76.76090910167585</v>
      </c>
      <c r="L23">
        <v>29.740352223603956</v>
      </c>
      <c r="M23">
        <v>0</v>
      </c>
      <c r="N23">
        <v>14.389509922357508</v>
      </c>
      <c r="O23">
        <v>48.338845885555372</v>
      </c>
      <c r="P23">
        <v>55.815606275819206</v>
      </c>
      <c r="Q23">
        <v>1.820012005277045</v>
      </c>
      <c r="R23">
        <v>4.7974999999999994</v>
      </c>
      <c r="S23">
        <v>2.8784999999999998</v>
      </c>
      <c r="T23">
        <v>0</v>
      </c>
      <c r="U23">
        <v>317.55985379009979</v>
      </c>
      <c r="V23">
        <v>0</v>
      </c>
      <c r="W23">
        <v>4.7975000000000003</v>
      </c>
      <c r="X23">
        <v>17.272250162866449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13.297614423010245</v>
      </c>
      <c r="AL23">
        <v>3.1146329500000007</v>
      </c>
      <c r="AM23">
        <v>0</v>
      </c>
      <c r="AN23">
        <v>0</v>
      </c>
      <c r="AO23">
        <v>0</v>
      </c>
      <c r="AP23">
        <v>1.7167931174048059</v>
      </c>
      <c r="AQ23">
        <v>0</v>
      </c>
      <c r="AR23">
        <v>0.5380876</v>
      </c>
      <c r="AS23">
        <v>1.1475140504014274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593.98548150807176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76.76090910167585</v>
      </c>
      <c r="L24">
        <v>29.740352223603956</v>
      </c>
      <c r="M24">
        <v>0</v>
      </c>
      <c r="N24">
        <v>14.389509922357508</v>
      </c>
      <c r="O24">
        <v>48.338845885555372</v>
      </c>
      <c r="P24">
        <v>55.815606275819206</v>
      </c>
      <c r="Q24">
        <v>1.820012005277045</v>
      </c>
      <c r="R24">
        <v>4.7974999999999994</v>
      </c>
      <c r="S24">
        <v>2.8784999999999998</v>
      </c>
      <c r="T24">
        <v>0</v>
      </c>
      <c r="U24">
        <v>317.55985379009979</v>
      </c>
      <c r="V24">
        <v>0</v>
      </c>
      <c r="W24">
        <v>4.7975000000000003</v>
      </c>
      <c r="X24">
        <v>17.272250162866449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4.0163321607170692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13.297614423010245</v>
      </c>
      <c r="AL24">
        <v>3.1146329500000007</v>
      </c>
      <c r="AM24">
        <v>0</v>
      </c>
      <c r="AN24">
        <v>0</v>
      </c>
      <c r="AO24">
        <v>0</v>
      </c>
      <c r="AP24">
        <v>1.7167931174048059</v>
      </c>
      <c r="AQ24">
        <v>0</v>
      </c>
      <c r="AR24">
        <v>0.5380876</v>
      </c>
      <c r="AS24">
        <v>1.1475140504014274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598.00181366878883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76.76090910167585</v>
      </c>
      <c r="L25">
        <v>29.740352223603956</v>
      </c>
      <c r="M25">
        <v>0</v>
      </c>
      <c r="N25">
        <v>14.389509922357508</v>
      </c>
      <c r="O25">
        <v>48.338845885555372</v>
      </c>
      <c r="P25">
        <v>55.815606275819206</v>
      </c>
      <c r="Q25">
        <v>1.820012005277045</v>
      </c>
      <c r="R25">
        <v>4.7974999999999994</v>
      </c>
      <c r="S25">
        <v>2.8784999999999998</v>
      </c>
      <c r="T25">
        <v>0</v>
      </c>
      <c r="U25">
        <v>317.55985379009979</v>
      </c>
      <c r="V25">
        <v>0</v>
      </c>
      <c r="W25">
        <v>4.7975000000000003</v>
      </c>
      <c r="X25">
        <v>17.272250162866449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8.0326645754481678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13.297614423010245</v>
      </c>
      <c r="AL25">
        <v>0.33977819079173849</v>
      </c>
      <c r="AM25">
        <v>0</v>
      </c>
      <c r="AN25">
        <v>0</v>
      </c>
      <c r="AO25">
        <v>0</v>
      </c>
      <c r="AP25">
        <v>1.7167931174048059</v>
      </c>
      <c r="AQ25">
        <v>0</v>
      </c>
      <c r="AR25">
        <v>0.5380876</v>
      </c>
      <c r="AS25">
        <v>1.1475140504014274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599.24329132431171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76.76090910167585</v>
      </c>
      <c r="L26">
        <v>29.740352223603956</v>
      </c>
      <c r="M26">
        <v>0</v>
      </c>
      <c r="N26">
        <v>14.389509922357508</v>
      </c>
      <c r="O26">
        <v>48.338845885555372</v>
      </c>
      <c r="P26">
        <v>55.815606275819206</v>
      </c>
      <c r="Q26">
        <v>1.820012005277045</v>
      </c>
      <c r="R26">
        <v>4.8002936318023925</v>
      </c>
      <c r="S26">
        <v>2.8784999999999998</v>
      </c>
      <c r="T26">
        <v>0</v>
      </c>
      <c r="U26">
        <v>317.55985379009979</v>
      </c>
      <c r="V26">
        <v>0</v>
      </c>
      <c r="W26">
        <v>4.7987539810834052</v>
      </c>
      <c r="X26">
        <v>35.950984473374675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8.0326645754481678</v>
      </c>
      <c r="AF26">
        <v>0</v>
      </c>
      <c r="AG26">
        <v>0</v>
      </c>
      <c r="AH26">
        <v>4.6159626000000005</v>
      </c>
      <c r="AI26">
        <v>0</v>
      </c>
      <c r="AJ26">
        <v>0</v>
      </c>
      <c r="AK26">
        <v>13.297614423010245</v>
      </c>
      <c r="AL26">
        <v>0.33977819079173849</v>
      </c>
      <c r="AM26">
        <v>0</v>
      </c>
      <c r="AN26">
        <v>0</v>
      </c>
      <c r="AO26">
        <v>0</v>
      </c>
      <c r="AP26">
        <v>1.7167931174048059</v>
      </c>
      <c r="AQ26">
        <v>0</v>
      </c>
      <c r="AR26">
        <v>0.5380876</v>
      </c>
      <c r="AS26">
        <v>1.1475140504014274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622.54203584770573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76.76090910167585</v>
      </c>
      <c r="L27">
        <v>29.739838566969734</v>
      </c>
      <c r="M27">
        <v>0</v>
      </c>
      <c r="N27">
        <v>14.389509922357508</v>
      </c>
      <c r="O27">
        <v>48.338845885555372</v>
      </c>
      <c r="P27">
        <v>55.815606275819206</v>
      </c>
      <c r="Q27">
        <v>1.820012005277045</v>
      </c>
      <c r="R27">
        <v>4.7986027425320046</v>
      </c>
      <c r="S27">
        <v>2.8784999999999998</v>
      </c>
      <c r="T27">
        <v>0</v>
      </c>
      <c r="U27">
        <v>317.55985379009979</v>
      </c>
      <c r="V27">
        <v>0</v>
      </c>
      <c r="W27">
        <v>9.7974069139004154</v>
      </c>
      <c r="X27">
        <v>31.57020534367696</v>
      </c>
      <c r="Y27">
        <v>0</v>
      </c>
      <c r="Z27">
        <v>0</v>
      </c>
      <c r="AA27">
        <v>2.0214798035630572</v>
      </c>
      <c r="AB27">
        <v>0</v>
      </c>
      <c r="AC27">
        <v>0</v>
      </c>
      <c r="AD27">
        <v>0</v>
      </c>
      <c r="AE27">
        <v>8.0326645754481678</v>
      </c>
      <c r="AF27">
        <v>0</v>
      </c>
      <c r="AG27">
        <v>0</v>
      </c>
      <c r="AH27">
        <v>9.0011271970010558</v>
      </c>
      <c r="AI27">
        <v>0</v>
      </c>
      <c r="AJ27">
        <v>0</v>
      </c>
      <c r="AK27">
        <v>13.297614423010245</v>
      </c>
      <c r="AL27">
        <v>0.33977819079173849</v>
      </c>
      <c r="AM27">
        <v>0</v>
      </c>
      <c r="AN27">
        <v>0</v>
      </c>
      <c r="AO27">
        <v>0</v>
      </c>
      <c r="AP27">
        <v>1.7167931174048059</v>
      </c>
      <c r="AQ27">
        <v>0</v>
      </c>
      <c r="AR27">
        <v>5.9189635999999997</v>
      </c>
      <c r="AS27">
        <v>1.1475140504014274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634.94522550548459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76.76090910167585</v>
      </c>
      <c r="L28">
        <v>29.740204816234701</v>
      </c>
      <c r="M28">
        <v>0</v>
      </c>
      <c r="N28">
        <v>14.389509922357508</v>
      </c>
      <c r="O28">
        <v>48.338845885555372</v>
      </c>
      <c r="P28">
        <v>55.815606275819206</v>
      </c>
      <c r="Q28">
        <v>1.820012005277045</v>
      </c>
      <c r="R28">
        <v>4.7980048680970802</v>
      </c>
      <c r="S28">
        <v>2.8784999999999998</v>
      </c>
      <c r="T28">
        <v>0</v>
      </c>
      <c r="U28">
        <v>317.55985379009979</v>
      </c>
      <c r="V28">
        <v>0</v>
      </c>
      <c r="W28">
        <v>11.307760101752024</v>
      </c>
      <c r="X28">
        <v>35.870926457189469</v>
      </c>
      <c r="Y28">
        <v>0</v>
      </c>
      <c r="Z28">
        <v>0</v>
      </c>
      <c r="AA28">
        <v>3.4238094569854671</v>
      </c>
      <c r="AB28">
        <v>3.2098804994748695</v>
      </c>
      <c r="AC28">
        <v>0</v>
      </c>
      <c r="AD28">
        <v>0</v>
      </c>
      <c r="AE28">
        <v>8.0326645754481678</v>
      </c>
      <c r="AF28">
        <v>0</v>
      </c>
      <c r="AG28">
        <v>0</v>
      </c>
      <c r="AH28">
        <v>13.847887800000001</v>
      </c>
      <c r="AI28">
        <v>0</v>
      </c>
      <c r="AJ28">
        <v>0</v>
      </c>
      <c r="AK28">
        <v>13.297614423010245</v>
      </c>
      <c r="AL28">
        <v>0.33977819079173849</v>
      </c>
      <c r="AM28">
        <v>1.2865512151537886</v>
      </c>
      <c r="AN28">
        <v>0</v>
      </c>
      <c r="AO28">
        <v>0</v>
      </c>
      <c r="AP28">
        <v>1.7167931174048059</v>
      </c>
      <c r="AQ28">
        <v>0</v>
      </c>
      <c r="AR28">
        <v>5.9189635999999997</v>
      </c>
      <c r="AS28">
        <v>1.1475140504014274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651.50159015272857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76.759790576487603</v>
      </c>
      <c r="L29">
        <v>29.739873134415859</v>
      </c>
      <c r="M29">
        <v>0</v>
      </c>
      <c r="N29">
        <v>14.389509922357508</v>
      </c>
      <c r="O29">
        <v>48.338845885555372</v>
      </c>
      <c r="P29">
        <v>55.815606275819206</v>
      </c>
      <c r="Q29">
        <v>1.820340330054645</v>
      </c>
      <c r="R29">
        <v>4.7980048680970802</v>
      </c>
      <c r="S29">
        <v>2.8796101345291478</v>
      </c>
      <c r="T29">
        <v>0</v>
      </c>
      <c r="U29">
        <v>317.55985379009979</v>
      </c>
      <c r="V29">
        <v>0</v>
      </c>
      <c r="W29">
        <v>11.30661936585366</v>
      </c>
      <c r="X29">
        <v>35.950586012798858</v>
      </c>
      <c r="Y29">
        <v>0</v>
      </c>
      <c r="Z29">
        <v>0.2680843</v>
      </c>
      <c r="AA29">
        <v>6.7382664351851869</v>
      </c>
      <c r="AB29">
        <v>3.2098804994748695</v>
      </c>
      <c r="AC29">
        <v>0</v>
      </c>
      <c r="AD29">
        <v>1.6095613769871309</v>
      </c>
      <c r="AE29">
        <v>8.0326645754481678</v>
      </c>
      <c r="AF29">
        <v>0</v>
      </c>
      <c r="AG29">
        <v>0</v>
      </c>
      <c r="AH29">
        <v>20.771831699999996</v>
      </c>
      <c r="AI29">
        <v>0</v>
      </c>
      <c r="AJ29">
        <v>0</v>
      </c>
      <c r="AK29">
        <v>13.297614423010245</v>
      </c>
      <c r="AL29">
        <v>3.1146329500000007</v>
      </c>
      <c r="AM29">
        <v>2.5679045519879975</v>
      </c>
      <c r="AN29">
        <v>0</v>
      </c>
      <c r="AO29">
        <v>0</v>
      </c>
      <c r="AP29">
        <v>0</v>
      </c>
      <c r="AQ29">
        <v>0</v>
      </c>
      <c r="AR29">
        <v>0.5380876</v>
      </c>
      <c r="AS29">
        <v>1.1475140504014274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660.65468275856392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100.75082943000767</v>
      </c>
      <c r="L30">
        <v>61.520630280389611</v>
      </c>
      <c r="M30">
        <v>0</v>
      </c>
      <c r="N30">
        <v>14.389509922357508</v>
      </c>
      <c r="O30">
        <v>48.338845885555372</v>
      </c>
      <c r="P30">
        <v>55.815606275819206</v>
      </c>
      <c r="Q30">
        <v>2.5705885883514314</v>
      </c>
      <c r="R30">
        <v>10.330838439390215</v>
      </c>
      <c r="S30">
        <v>6.4303303882306482</v>
      </c>
      <c r="T30">
        <v>0</v>
      </c>
      <c r="U30">
        <v>317.55985379009979</v>
      </c>
      <c r="V30">
        <v>5.0601106636500752</v>
      </c>
      <c r="W30">
        <v>11.309978914420487</v>
      </c>
      <c r="X30">
        <v>35.949194496107573</v>
      </c>
      <c r="Y30">
        <v>0</v>
      </c>
      <c r="Z30">
        <v>3.1784074099999997</v>
      </c>
      <c r="AA30">
        <v>6.7382664351851869</v>
      </c>
      <c r="AB30">
        <v>6.4197612529632417</v>
      </c>
      <c r="AC30">
        <v>0</v>
      </c>
      <c r="AD30">
        <v>4.1848593769871307</v>
      </c>
      <c r="AE30">
        <v>8.0326645754481678</v>
      </c>
      <c r="AF30">
        <v>0</v>
      </c>
      <c r="AG30">
        <v>0</v>
      </c>
      <c r="AH30">
        <v>34.204282789799365</v>
      </c>
      <c r="AI30">
        <v>0</v>
      </c>
      <c r="AJ30">
        <v>0</v>
      </c>
      <c r="AK30">
        <v>13.297614423010245</v>
      </c>
      <c r="AL30">
        <v>13.591125600000003</v>
      </c>
      <c r="AM30">
        <v>3.5737535729932488</v>
      </c>
      <c r="AN30">
        <v>0</v>
      </c>
      <c r="AO30">
        <v>0</v>
      </c>
      <c r="AP30">
        <v>0</v>
      </c>
      <c r="AQ30">
        <v>0</v>
      </c>
      <c r="AR30">
        <v>0.5380876</v>
      </c>
      <c r="AS30">
        <v>1.1475140504014274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764.93265416116765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157.43430745272218</v>
      </c>
      <c r="L31">
        <v>62.589752416451255</v>
      </c>
      <c r="M31">
        <v>0</v>
      </c>
      <c r="N31">
        <v>14.389509922357508</v>
      </c>
      <c r="O31">
        <v>48.338845885555372</v>
      </c>
      <c r="P31">
        <v>55.815606275819206</v>
      </c>
      <c r="Q31">
        <v>2.5705885883514314</v>
      </c>
      <c r="R31">
        <v>10.330838439390215</v>
      </c>
      <c r="S31">
        <v>6.4303303882306482</v>
      </c>
      <c r="T31">
        <v>0</v>
      </c>
      <c r="U31">
        <v>317.55985379009979</v>
      </c>
      <c r="V31">
        <v>5.0601106636500752</v>
      </c>
      <c r="W31">
        <v>11.309978914420487</v>
      </c>
      <c r="X31">
        <v>35.949194496107573</v>
      </c>
      <c r="Y31">
        <v>0</v>
      </c>
      <c r="Z31">
        <v>3.1784074099999997</v>
      </c>
      <c r="AA31">
        <v>6.7382664351851869</v>
      </c>
      <c r="AB31">
        <v>6.4197612529632417</v>
      </c>
      <c r="AC31">
        <v>0</v>
      </c>
      <c r="AD31">
        <v>4.4526902206661623</v>
      </c>
      <c r="AE31">
        <v>8.0326645754481678</v>
      </c>
      <c r="AF31">
        <v>0</v>
      </c>
      <c r="AG31">
        <v>0</v>
      </c>
      <c r="AH31">
        <v>34.204282789799365</v>
      </c>
      <c r="AI31">
        <v>0</v>
      </c>
      <c r="AJ31">
        <v>0</v>
      </c>
      <c r="AK31">
        <v>13.297614423010245</v>
      </c>
      <c r="AL31">
        <v>13.591125600000003</v>
      </c>
      <c r="AM31">
        <v>3.5737535729932488</v>
      </c>
      <c r="AN31">
        <v>0</v>
      </c>
      <c r="AO31">
        <v>0</v>
      </c>
      <c r="AP31">
        <v>0</v>
      </c>
      <c r="AQ31">
        <v>0</v>
      </c>
      <c r="AR31">
        <v>0.5380876</v>
      </c>
      <c r="AS31">
        <v>1.1475140504014274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822.95308516362286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157.43513976038582</v>
      </c>
      <c r="L32">
        <v>62.589752416451255</v>
      </c>
      <c r="M32">
        <v>0</v>
      </c>
      <c r="N32">
        <v>14.389509922357508</v>
      </c>
      <c r="O32">
        <v>48.338845885555372</v>
      </c>
      <c r="P32">
        <v>55.815606275819206</v>
      </c>
      <c r="Q32">
        <v>2.5705885883514314</v>
      </c>
      <c r="R32">
        <v>10.330838439390215</v>
      </c>
      <c r="S32">
        <v>6.4303303882306482</v>
      </c>
      <c r="T32">
        <v>0</v>
      </c>
      <c r="U32">
        <v>317.55985379009979</v>
      </c>
      <c r="V32">
        <v>5.0601106636500752</v>
      </c>
      <c r="W32">
        <v>11.309978914420487</v>
      </c>
      <c r="X32">
        <v>35.949194496107573</v>
      </c>
      <c r="Y32">
        <v>0</v>
      </c>
      <c r="Z32">
        <v>3.1784074099999997</v>
      </c>
      <c r="AA32">
        <v>6.7382664351851869</v>
      </c>
      <c r="AB32">
        <v>6.4197612529632417</v>
      </c>
      <c r="AC32">
        <v>0</v>
      </c>
      <c r="AD32">
        <v>4.4526902206661623</v>
      </c>
      <c r="AE32">
        <v>8.0326645754481678</v>
      </c>
      <c r="AF32">
        <v>0</v>
      </c>
      <c r="AG32">
        <v>0</v>
      </c>
      <c r="AH32">
        <v>34.204282789799365</v>
      </c>
      <c r="AI32">
        <v>0</v>
      </c>
      <c r="AJ32">
        <v>0</v>
      </c>
      <c r="AK32">
        <v>13.297614423010245</v>
      </c>
      <c r="AL32">
        <v>13.591125600000003</v>
      </c>
      <c r="AM32">
        <v>3.671219824306077</v>
      </c>
      <c r="AN32">
        <v>0</v>
      </c>
      <c r="AO32">
        <v>0</v>
      </c>
      <c r="AP32">
        <v>0</v>
      </c>
      <c r="AQ32">
        <v>0</v>
      </c>
      <c r="AR32">
        <v>0.5380876</v>
      </c>
      <c r="AS32">
        <v>1.1475140504014274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823.05138372259933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157.4334955342359</v>
      </c>
      <c r="L33">
        <v>62.589752416451255</v>
      </c>
      <c r="M33">
        <v>0</v>
      </c>
      <c r="N33">
        <v>14.389509922357508</v>
      </c>
      <c r="O33">
        <v>48.338845885555372</v>
      </c>
      <c r="P33">
        <v>55.815606275819206</v>
      </c>
      <c r="Q33">
        <v>2.5705885883514314</v>
      </c>
      <c r="R33">
        <v>10.330838439390215</v>
      </c>
      <c r="S33">
        <v>6.4303303882306482</v>
      </c>
      <c r="T33">
        <v>0</v>
      </c>
      <c r="U33">
        <v>317.55985379009979</v>
      </c>
      <c r="V33">
        <v>5.0601106636500752</v>
      </c>
      <c r="W33">
        <v>11.309978914420487</v>
      </c>
      <c r="X33">
        <v>35.949194496107573</v>
      </c>
      <c r="Y33">
        <v>0</v>
      </c>
      <c r="Z33">
        <v>3.1784074099999997</v>
      </c>
      <c r="AA33">
        <v>3.4238094569854671</v>
      </c>
      <c r="AB33">
        <v>6.4197612529632417</v>
      </c>
      <c r="AC33">
        <v>0</v>
      </c>
      <c r="AD33">
        <v>6.6790354579863731</v>
      </c>
      <c r="AE33">
        <v>8.0326645754481678</v>
      </c>
      <c r="AF33">
        <v>0</v>
      </c>
      <c r="AG33">
        <v>0</v>
      </c>
      <c r="AH33">
        <v>34.204282789799365</v>
      </c>
      <c r="AI33">
        <v>0</v>
      </c>
      <c r="AJ33">
        <v>0</v>
      </c>
      <c r="AK33">
        <v>13.297614423010245</v>
      </c>
      <c r="AL33">
        <v>13.591125600000003</v>
      </c>
      <c r="AM33">
        <v>3.8518567009752447</v>
      </c>
      <c r="AN33">
        <v>0</v>
      </c>
      <c r="AO33">
        <v>0</v>
      </c>
      <c r="AP33">
        <v>0</v>
      </c>
      <c r="AQ33">
        <v>0</v>
      </c>
      <c r="AR33">
        <v>0.5380876</v>
      </c>
      <c r="AS33">
        <v>1.1475140504014274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822.14226463223906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157.4334955342359</v>
      </c>
      <c r="L34">
        <v>62.589752416451255</v>
      </c>
      <c r="M34">
        <v>0</v>
      </c>
      <c r="N34">
        <v>14.389509922357508</v>
      </c>
      <c r="O34">
        <v>48.338845885555372</v>
      </c>
      <c r="P34">
        <v>55.815606275819206</v>
      </c>
      <c r="Q34">
        <v>2.5705885883514314</v>
      </c>
      <c r="R34">
        <v>10.330838439390215</v>
      </c>
      <c r="S34">
        <v>6.4303303882306482</v>
      </c>
      <c r="T34">
        <v>0</v>
      </c>
      <c r="U34">
        <v>317.55985379009979</v>
      </c>
      <c r="V34">
        <v>5.0601106636500752</v>
      </c>
      <c r="W34">
        <v>11.309978914420487</v>
      </c>
      <c r="X34">
        <v>35.949194496107573</v>
      </c>
      <c r="Y34">
        <v>0</v>
      </c>
      <c r="Z34">
        <v>3.1784074099999997</v>
      </c>
      <c r="AA34">
        <v>3.4238094569854671</v>
      </c>
      <c r="AB34">
        <v>6.4197612529632417</v>
      </c>
      <c r="AC34">
        <v>0</v>
      </c>
      <c r="AD34">
        <v>6.6790354579863731</v>
      </c>
      <c r="AE34">
        <v>8.0326645754481678</v>
      </c>
      <c r="AF34">
        <v>0</v>
      </c>
      <c r="AG34">
        <v>0</v>
      </c>
      <c r="AH34">
        <v>34.204282789799365</v>
      </c>
      <c r="AI34">
        <v>0</v>
      </c>
      <c r="AJ34">
        <v>0</v>
      </c>
      <c r="AK34">
        <v>13.297614423010245</v>
      </c>
      <c r="AL34">
        <v>13.591125600000003</v>
      </c>
      <c r="AM34">
        <v>3.8518567009752447</v>
      </c>
      <c r="AN34">
        <v>0</v>
      </c>
      <c r="AO34">
        <v>0</v>
      </c>
      <c r="AP34">
        <v>0</v>
      </c>
      <c r="AQ34">
        <v>0</v>
      </c>
      <c r="AR34">
        <v>0.5380876</v>
      </c>
      <c r="AS34">
        <v>1.1475140504014274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822.14226463223906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157.4334955342359</v>
      </c>
      <c r="L35">
        <v>62.589752416451255</v>
      </c>
      <c r="M35">
        <v>0</v>
      </c>
      <c r="N35">
        <v>14.389509922357508</v>
      </c>
      <c r="O35">
        <v>48.338845885555372</v>
      </c>
      <c r="P35">
        <v>55.815606275819206</v>
      </c>
      <c r="Q35">
        <v>2.5705885883514314</v>
      </c>
      <c r="R35">
        <v>10.330838439390215</v>
      </c>
      <c r="S35">
        <v>6.4303303882306482</v>
      </c>
      <c r="T35">
        <v>0</v>
      </c>
      <c r="U35">
        <v>317.55985379009979</v>
      </c>
      <c r="V35">
        <v>5.0601106636500752</v>
      </c>
      <c r="W35">
        <v>11.309978914420487</v>
      </c>
      <c r="X35">
        <v>35.949194496107573</v>
      </c>
      <c r="Y35">
        <v>0</v>
      </c>
      <c r="Z35">
        <v>3.1784074099999997</v>
      </c>
      <c r="AA35">
        <v>2.1177408796296304</v>
      </c>
      <c r="AB35">
        <v>6.4197612529632417</v>
      </c>
      <c r="AC35">
        <v>0</v>
      </c>
      <c r="AD35">
        <v>4.4526902206661623</v>
      </c>
      <c r="AE35">
        <v>8.0326645754481678</v>
      </c>
      <c r="AF35">
        <v>0</v>
      </c>
      <c r="AG35">
        <v>0</v>
      </c>
      <c r="AH35">
        <v>34.204282789799365</v>
      </c>
      <c r="AI35">
        <v>0</v>
      </c>
      <c r="AJ35">
        <v>0</v>
      </c>
      <c r="AK35">
        <v>13.297614423010245</v>
      </c>
      <c r="AL35">
        <v>13.591125600000003</v>
      </c>
      <c r="AM35">
        <v>3.8518567009752447</v>
      </c>
      <c r="AN35">
        <v>0</v>
      </c>
      <c r="AO35">
        <v>0</v>
      </c>
      <c r="AP35">
        <v>0</v>
      </c>
      <c r="AQ35">
        <v>0</v>
      </c>
      <c r="AR35">
        <v>0.5380876</v>
      </c>
      <c r="AS35">
        <v>1.1475140504014274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818.60985081756291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157.4334955342359</v>
      </c>
      <c r="L36">
        <v>62.589752416451255</v>
      </c>
      <c r="M36">
        <v>0</v>
      </c>
      <c r="N36">
        <v>14.389509922357508</v>
      </c>
      <c r="O36">
        <v>48.338845885555372</v>
      </c>
      <c r="P36">
        <v>55.815606275819206</v>
      </c>
      <c r="Q36">
        <v>2.5705885883514314</v>
      </c>
      <c r="R36">
        <v>10.330838439390215</v>
      </c>
      <c r="S36">
        <v>6.4303303882306482</v>
      </c>
      <c r="T36">
        <v>0</v>
      </c>
      <c r="U36">
        <v>317.55985379009979</v>
      </c>
      <c r="V36">
        <v>5.0601106636500752</v>
      </c>
      <c r="W36">
        <v>11.309978914420487</v>
      </c>
      <c r="X36">
        <v>35.949194496107573</v>
      </c>
      <c r="Y36">
        <v>0</v>
      </c>
      <c r="Z36">
        <v>0</v>
      </c>
      <c r="AA36">
        <v>0</v>
      </c>
      <c r="AB36">
        <v>6.4197612529632417</v>
      </c>
      <c r="AC36">
        <v>0</v>
      </c>
      <c r="AD36">
        <v>4.4526902206661623</v>
      </c>
      <c r="AE36">
        <v>8.0326645754481678</v>
      </c>
      <c r="AF36">
        <v>0</v>
      </c>
      <c r="AG36">
        <v>0</v>
      </c>
      <c r="AH36">
        <v>20.771831699999996</v>
      </c>
      <c r="AI36">
        <v>0</v>
      </c>
      <c r="AJ36">
        <v>0</v>
      </c>
      <c r="AK36">
        <v>13.297614423010245</v>
      </c>
      <c r="AL36">
        <v>3.1146329500000007</v>
      </c>
      <c r="AM36">
        <v>2.5679045519879975</v>
      </c>
      <c r="AN36">
        <v>0</v>
      </c>
      <c r="AO36">
        <v>0</v>
      </c>
      <c r="AP36">
        <v>0</v>
      </c>
      <c r="AQ36">
        <v>0</v>
      </c>
      <c r="AR36">
        <v>1.0761752</v>
      </c>
      <c r="AS36">
        <v>1.1475140504014274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788.65889423914666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157.4334955342359</v>
      </c>
      <c r="L37">
        <v>62.589752416451255</v>
      </c>
      <c r="M37">
        <v>0</v>
      </c>
      <c r="N37">
        <v>14.389509922357508</v>
      </c>
      <c r="O37">
        <v>48.338845885555372</v>
      </c>
      <c r="P37">
        <v>55.815606275819206</v>
      </c>
      <c r="Q37">
        <v>2.5705885883514314</v>
      </c>
      <c r="R37">
        <v>10.330838439390215</v>
      </c>
      <c r="S37">
        <v>6.4303303882306482</v>
      </c>
      <c r="T37">
        <v>0</v>
      </c>
      <c r="U37">
        <v>317.55985379009979</v>
      </c>
      <c r="V37">
        <v>5.0601106636500752</v>
      </c>
      <c r="W37">
        <v>11.309978914420487</v>
      </c>
      <c r="X37">
        <v>35.949194496107573</v>
      </c>
      <c r="Y37">
        <v>0</v>
      </c>
      <c r="Z37">
        <v>0</v>
      </c>
      <c r="AA37">
        <v>0</v>
      </c>
      <c r="AB37">
        <v>3.2098804994748695</v>
      </c>
      <c r="AC37">
        <v>0</v>
      </c>
      <c r="AD37">
        <v>1.6095613769871309</v>
      </c>
      <c r="AE37">
        <v>8.0326645754481678</v>
      </c>
      <c r="AF37">
        <v>0</v>
      </c>
      <c r="AG37">
        <v>0</v>
      </c>
      <c r="AH37">
        <v>12.647737473199577</v>
      </c>
      <c r="AI37">
        <v>0</v>
      </c>
      <c r="AJ37">
        <v>0</v>
      </c>
      <c r="AK37">
        <v>13.297614423010245</v>
      </c>
      <c r="AL37">
        <v>0.33977819079173849</v>
      </c>
      <c r="AM37">
        <v>1.2865512151537886</v>
      </c>
      <c r="AN37">
        <v>0</v>
      </c>
      <c r="AO37">
        <v>0</v>
      </c>
      <c r="AP37">
        <v>0</v>
      </c>
      <c r="AQ37">
        <v>0</v>
      </c>
      <c r="AR37">
        <v>1.0761752</v>
      </c>
      <c r="AS37">
        <v>1.1475140504014274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770.42558231913631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157.4334955342359</v>
      </c>
      <c r="L38">
        <v>62.589752416451255</v>
      </c>
      <c r="M38">
        <v>0</v>
      </c>
      <c r="N38">
        <v>14.389509922357508</v>
      </c>
      <c r="O38">
        <v>48.338845885555372</v>
      </c>
      <c r="P38">
        <v>55.815606275819206</v>
      </c>
      <c r="Q38">
        <v>2.5705885883514314</v>
      </c>
      <c r="R38">
        <v>10.330838439390215</v>
      </c>
      <c r="S38">
        <v>6.4303303882306482</v>
      </c>
      <c r="T38">
        <v>0</v>
      </c>
      <c r="U38">
        <v>317.55985379009979</v>
      </c>
      <c r="V38">
        <v>5.0601106636500752</v>
      </c>
      <c r="W38">
        <v>11.309978914420487</v>
      </c>
      <c r="X38">
        <v>35.949194496107573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8.0326645754481678</v>
      </c>
      <c r="AF38">
        <v>0</v>
      </c>
      <c r="AG38">
        <v>0</v>
      </c>
      <c r="AH38">
        <v>8.3087326800000003</v>
      </c>
      <c r="AI38">
        <v>0</v>
      </c>
      <c r="AJ38">
        <v>0</v>
      </c>
      <c r="AK38">
        <v>13.297614423010245</v>
      </c>
      <c r="AL38">
        <v>0.33977819079173849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8.8784454000000004</v>
      </c>
      <c r="AS38">
        <v>1.1475140504014274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767.78285463432121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157.4334955342359</v>
      </c>
      <c r="L39">
        <v>62.589752416451255</v>
      </c>
      <c r="M39">
        <v>0</v>
      </c>
      <c r="N39">
        <v>14.389509922357508</v>
      </c>
      <c r="O39">
        <v>48.338845885555372</v>
      </c>
      <c r="P39">
        <v>55.815606275819206</v>
      </c>
      <c r="Q39">
        <v>2.5705885883514314</v>
      </c>
      <c r="R39">
        <v>10.330838439390215</v>
      </c>
      <c r="S39">
        <v>6.4303303882306482</v>
      </c>
      <c r="T39">
        <v>0</v>
      </c>
      <c r="U39">
        <v>317.55985379009979</v>
      </c>
      <c r="V39">
        <v>5.0601106636500752</v>
      </c>
      <c r="W39">
        <v>11.309978914420487</v>
      </c>
      <c r="X39">
        <v>35.949194496107573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4.0163321607170692</v>
      </c>
      <c r="AF39">
        <v>0</v>
      </c>
      <c r="AG39">
        <v>0</v>
      </c>
      <c r="AH39">
        <v>4.1543663400000002</v>
      </c>
      <c r="AI39">
        <v>0</v>
      </c>
      <c r="AJ39">
        <v>0</v>
      </c>
      <c r="AK39">
        <v>13.297614423010245</v>
      </c>
      <c r="AL39">
        <v>0.33977819079173849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8.8784454000000004</v>
      </c>
      <c r="AS39">
        <v>1.1475140504014274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759.61215587959009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157.4334955342359</v>
      </c>
      <c r="L40">
        <v>62.589752416451255</v>
      </c>
      <c r="M40">
        <v>0</v>
      </c>
      <c r="N40">
        <v>14.389509922357508</v>
      </c>
      <c r="O40">
        <v>48.338845885555372</v>
      </c>
      <c r="P40">
        <v>55.815606275819206</v>
      </c>
      <c r="Q40">
        <v>2.5705885883514314</v>
      </c>
      <c r="R40">
        <v>10.330838439390215</v>
      </c>
      <c r="S40">
        <v>6.4303303882306482</v>
      </c>
      <c r="T40">
        <v>0</v>
      </c>
      <c r="U40">
        <v>317.55985379009979</v>
      </c>
      <c r="V40">
        <v>5.0601106636500752</v>
      </c>
      <c r="W40">
        <v>11.309978914420487</v>
      </c>
      <c r="X40">
        <v>35.949194496107573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4.0163321607170692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13.297614423010245</v>
      </c>
      <c r="AL40">
        <v>0.33977819079173849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1.0761752</v>
      </c>
      <c r="AS40">
        <v>1.1475140504014274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747.65551933959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157.4334955342359</v>
      </c>
      <c r="L41">
        <v>62.589752416451255</v>
      </c>
      <c r="M41">
        <v>0</v>
      </c>
      <c r="N41">
        <v>14.389509922357508</v>
      </c>
      <c r="O41">
        <v>48.338845885555372</v>
      </c>
      <c r="P41">
        <v>55.815606275819206</v>
      </c>
      <c r="Q41">
        <v>2.5705885883514314</v>
      </c>
      <c r="R41">
        <v>10.330838439390215</v>
      </c>
      <c r="S41">
        <v>6.4303303882306482</v>
      </c>
      <c r="T41">
        <v>0</v>
      </c>
      <c r="U41">
        <v>317.55985379009979</v>
      </c>
      <c r="V41">
        <v>5.0601106636500752</v>
      </c>
      <c r="W41">
        <v>11.309978914420487</v>
      </c>
      <c r="X41">
        <v>35.949194496107573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4.0163321607170692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13.297614423010245</v>
      </c>
      <c r="AL41">
        <v>0.33977819079173849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0.80713139999999994</v>
      </c>
      <c r="AS41">
        <v>1.1475140504014274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747.38647553959004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157.4334955342359</v>
      </c>
      <c r="L42">
        <v>62.589752416451255</v>
      </c>
      <c r="M42">
        <v>0</v>
      </c>
      <c r="N42">
        <v>14.389509922357508</v>
      </c>
      <c r="O42">
        <v>48.338845885555372</v>
      </c>
      <c r="P42">
        <v>55.815606275819206</v>
      </c>
      <c r="Q42">
        <v>2.5705885883514314</v>
      </c>
      <c r="R42">
        <v>10.330838439390215</v>
      </c>
      <c r="S42">
        <v>6.4303303882306482</v>
      </c>
      <c r="T42">
        <v>0</v>
      </c>
      <c r="U42">
        <v>317.55985379009979</v>
      </c>
      <c r="V42">
        <v>5.0601106636500752</v>
      </c>
      <c r="W42">
        <v>11.309978914420487</v>
      </c>
      <c r="X42">
        <v>35.949194496107573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4.0163321607170692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13.297614423010245</v>
      </c>
      <c r="AL42">
        <v>0.33977819079173849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0.80713139999999994</v>
      </c>
      <c r="AS42">
        <v>1.1475140504014274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747.38647553959004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157.50817299261598</v>
      </c>
      <c r="L43">
        <v>62.589752416451255</v>
      </c>
      <c r="M43">
        <v>0</v>
      </c>
      <c r="N43">
        <v>14.389509922357508</v>
      </c>
      <c r="O43">
        <v>48.338845885555372</v>
      </c>
      <c r="P43">
        <v>55.815606275819206</v>
      </c>
      <c r="Q43">
        <v>2.5705885883514314</v>
      </c>
      <c r="R43">
        <v>10.330838439390215</v>
      </c>
      <c r="S43">
        <v>6.4303303882306482</v>
      </c>
      <c r="T43">
        <v>0</v>
      </c>
      <c r="U43">
        <v>317.55985379009979</v>
      </c>
      <c r="V43">
        <v>5.0601106636500752</v>
      </c>
      <c r="W43">
        <v>11.309978914420487</v>
      </c>
      <c r="X43">
        <v>35.949194496107573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4.0163321607170692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13.297614423010245</v>
      </c>
      <c r="AL43">
        <v>0.33977819079173849</v>
      </c>
      <c r="AM43">
        <v>0</v>
      </c>
      <c r="AN43">
        <v>0</v>
      </c>
      <c r="AO43">
        <v>0</v>
      </c>
      <c r="AP43">
        <v>9.3643302506048076E-2</v>
      </c>
      <c r="AQ43">
        <v>0</v>
      </c>
      <c r="AR43">
        <v>0.80713139999999994</v>
      </c>
      <c r="AS43">
        <v>1.1475140504014274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747.55479630047626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157.50817299261598</v>
      </c>
      <c r="L44">
        <v>62.589752416451255</v>
      </c>
      <c r="M44">
        <v>0</v>
      </c>
      <c r="N44">
        <v>14.389509922357508</v>
      </c>
      <c r="O44">
        <v>48.338845885555372</v>
      </c>
      <c r="P44">
        <v>55.815606275819206</v>
      </c>
      <c r="Q44">
        <v>2.5705885883514314</v>
      </c>
      <c r="R44">
        <v>10.330838439390215</v>
      </c>
      <c r="S44">
        <v>6.4303303882306482</v>
      </c>
      <c r="T44">
        <v>0</v>
      </c>
      <c r="U44">
        <v>317.55985379009979</v>
      </c>
      <c r="V44">
        <v>5.0601106636500752</v>
      </c>
      <c r="W44">
        <v>11.309978914420487</v>
      </c>
      <c r="X44">
        <v>35.949194496107573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4.0163321607170692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13.297614423010245</v>
      </c>
      <c r="AL44">
        <v>0.33977819079173849</v>
      </c>
      <c r="AM44">
        <v>0</v>
      </c>
      <c r="AN44">
        <v>0</v>
      </c>
      <c r="AO44">
        <v>0</v>
      </c>
      <c r="AP44">
        <v>9.3643302506048076E-2</v>
      </c>
      <c r="AQ44">
        <v>0</v>
      </c>
      <c r="AR44">
        <v>0.80713139999999994</v>
      </c>
      <c r="AS44">
        <v>1.1475140504014274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747.55479630047626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157.50817299261598</v>
      </c>
      <c r="L45">
        <v>62.589752416451255</v>
      </c>
      <c r="M45">
        <v>0</v>
      </c>
      <c r="N45">
        <v>14.389509922357508</v>
      </c>
      <c r="O45">
        <v>48.338845885555372</v>
      </c>
      <c r="P45">
        <v>55.815606275819206</v>
      </c>
      <c r="Q45">
        <v>2.5705885883514314</v>
      </c>
      <c r="R45">
        <v>10.330838439390215</v>
      </c>
      <c r="S45">
        <v>6.4303303882306482</v>
      </c>
      <c r="T45">
        <v>0</v>
      </c>
      <c r="U45">
        <v>317.55985379009979</v>
      </c>
      <c r="V45">
        <v>5.0601106636500752</v>
      </c>
      <c r="W45">
        <v>11.309978914420487</v>
      </c>
      <c r="X45">
        <v>35.949194496107573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13.297614423010245</v>
      </c>
      <c r="AL45">
        <v>0.33977819079173849</v>
      </c>
      <c r="AM45">
        <v>0</v>
      </c>
      <c r="AN45">
        <v>0</v>
      </c>
      <c r="AO45">
        <v>0</v>
      </c>
      <c r="AP45">
        <v>9.3643302506048076E-2</v>
      </c>
      <c r="AQ45">
        <v>0</v>
      </c>
      <c r="AR45">
        <v>0.80713139999999994</v>
      </c>
      <c r="AS45">
        <v>1.1475140504014274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743.53846413975918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157.50817299261598</v>
      </c>
      <c r="L46">
        <v>62.589752416451255</v>
      </c>
      <c r="M46">
        <v>0</v>
      </c>
      <c r="N46">
        <v>14.389509922357508</v>
      </c>
      <c r="O46">
        <v>48.338845885555372</v>
      </c>
      <c r="P46">
        <v>55.815606275819206</v>
      </c>
      <c r="Q46">
        <v>2.5705885883514314</v>
      </c>
      <c r="R46">
        <v>10.330838439390215</v>
      </c>
      <c r="S46">
        <v>6.4303303882306482</v>
      </c>
      <c r="T46">
        <v>0</v>
      </c>
      <c r="U46">
        <v>317.55985379009979</v>
      </c>
      <c r="V46">
        <v>5.0601106636500752</v>
      </c>
      <c r="W46">
        <v>11.309978914420487</v>
      </c>
      <c r="X46">
        <v>35.949194496107573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13.297614423010245</v>
      </c>
      <c r="AL46">
        <v>0.33977819079173849</v>
      </c>
      <c r="AM46">
        <v>0</v>
      </c>
      <c r="AN46">
        <v>0</v>
      </c>
      <c r="AO46">
        <v>0</v>
      </c>
      <c r="AP46">
        <v>9.3643302506048076E-2</v>
      </c>
      <c r="AQ46">
        <v>0</v>
      </c>
      <c r="AR46">
        <v>0.80713139999999994</v>
      </c>
      <c r="AS46">
        <v>1.1475140504014274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743.53846413975918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157.50817299261598</v>
      </c>
      <c r="L47">
        <v>62.589752416451255</v>
      </c>
      <c r="M47">
        <v>0</v>
      </c>
      <c r="N47">
        <v>14.389509922357508</v>
      </c>
      <c r="O47">
        <v>48.338845885555372</v>
      </c>
      <c r="P47">
        <v>55.815606275819206</v>
      </c>
      <c r="Q47">
        <v>2.5705885883514314</v>
      </c>
      <c r="R47">
        <v>10.330838439390215</v>
      </c>
      <c r="S47">
        <v>6.4303303882306482</v>
      </c>
      <c r="T47">
        <v>0</v>
      </c>
      <c r="U47">
        <v>317.55985379009979</v>
      </c>
      <c r="V47">
        <v>5.0601106636500752</v>
      </c>
      <c r="W47">
        <v>11.309978914420487</v>
      </c>
      <c r="X47">
        <v>35.949194496107573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13.297614423010245</v>
      </c>
      <c r="AL47">
        <v>0.33977819079173849</v>
      </c>
      <c r="AM47">
        <v>0</v>
      </c>
      <c r="AN47">
        <v>0</v>
      </c>
      <c r="AO47">
        <v>0</v>
      </c>
      <c r="AP47">
        <v>9.3643302506048076E-2</v>
      </c>
      <c r="AQ47">
        <v>0</v>
      </c>
      <c r="AR47">
        <v>0.80713139999999994</v>
      </c>
      <c r="AS47">
        <v>1.1475140504014274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743.53846413975918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157.50817299261598</v>
      </c>
      <c r="L48">
        <v>62.589752416451255</v>
      </c>
      <c r="M48">
        <v>0</v>
      </c>
      <c r="N48">
        <v>14.389509922357508</v>
      </c>
      <c r="O48">
        <v>48.338845885555372</v>
      </c>
      <c r="P48">
        <v>55.815606275819206</v>
      </c>
      <c r="Q48">
        <v>2.5705885883514314</v>
      </c>
      <c r="R48">
        <v>10.330838439390215</v>
      </c>
      <c r="S48">
        <v>6.4303303882306482</v>
      </c>
      <c r="T48">
        <v>0</v>
      </c>
      <c r="U48">
        <v>317.55985379009979</v>
      </c>
      <c r="V48">
        <v>5.0601106636500752</v>
      </c>
      <c r="W48">
        <v>11.309978914420487</v>
      </c>
      <c r="X48">
        <v>35.949194496107573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13.297614423010245</v>
      </c>
      <c r="AL48">
        <v>0.33977819079173849</v>
      </c>
      <c r="AM48">
        <v>0</v>
      </c>
      <c r="AN48">
        <v>0</v>
      </c>
      <c r="AO48">
        <v>0</v>
      </c>
      <c r="AP48">
        <v>9.3643302506048076E-2</v>
      </c>
      <c r="AQ48">
        <v>0</v>
      </c>
      <c r="AR48">
        <v>0.80713139999999994</v>
      </c>
      <c r="AS48">
        <v>1.1475140504014274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743.53846413975918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157.50817299261598</v>
      </c>
      <c r="L49">
        <v>62.589752416451255</v>
      </c>
      <c r="M49">
        <v>0</v>
      </c>
      <c r="N49">
        <v>14.389509922357508</v>
      </c>
      <c r="O49">
        <v>48.338845885555372</v>
      </c>
      <c r="P49">
        <v>55.815606275819206</v>
      </c>
      <c r="Q49">
        <v>2.5705885883514314</v>
      </c>
      <c r="R49">
        <v>10.330838439390215</v>
      </c>
      <c r="S49">
        <v>6.4303303882306482</v>
      </c>
      <c r="T49">
        <v>0</v>
      </c>
      <c r="U49">
        <v>317.55985379009979</v>
      </c>
      <c r="V49">
        <v>5.0601106636500752</v>
      </c>
      <c r="W49">
        <v>11.309978914420487</v>
      </c>
      <c r="X49">
        <v>35.949194496107573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13.297614423010245</v>
      </c>
      <c r="AL49">
        <v>0.33977819079173849</v>
      </c>
      <c r="AM49">
        <v>0</v>
      </c>
      <c r="AN49">
        <v>0</v>
      </c>
      <c r="AO49">
        <v>0</v>
      </c>
      <c r="AP49">
        <v>1.7167931174048059</v>
      </c>
      <c r="AQ49">
        <v>0</v>
      </c>
      <c r="AR49">
        <v>0.80713139999999994</v>
      </c>
      <c r="AS49">
        <v>2.0327390588760035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746.04683896313247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157.50817299261598</v>
      </c>
      <c r="L50">
        <v>62.589752416451255</v>
      </c>
      <c r="M50">
        <v>0</v>
      </c>
      <c r="N50">
        <v>14.389509922357508</v>
      </c>
      <c r="O50">
        <v>48.338845885555372</v>
      </c>
      <c r="P50">
        <v>55.815606275819206</v>
      </c>
      <c r="Q50">
        <v>2.5705885883514314</v>
      </c>
      <c r="R50">
        <v>10.330838439390215</v>
      </c>
      <c r="S50">
        <v>6.4303303882306482</v>
      </c>
      <c r="T50">
        <v>0</v>
      </c>
      <c r="U50">
        <v>317.55985379009979</v>
      </c>
      <c r="V50">
        <v>5.0601106636500752</v>
      </c>
      <c r="W50">
        <v>11.309978914420487</v>
      </c>
      <c r="X50">
        <v>35.949194496107573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13.297614423010245</v>
      </c>
      <c r="AL50">
        <v>0.33977819079173849</v>
      </c>
      <c r="AM50">
        <v>0</v>
      </c>
      <c r="AN50">
        <v>0</v>
      </c>
      <c r="AO50">
        <v>0</v>
      </c>
      <c r="AP50">
        <v>1.7167931174048059</v>
      </c>
      <c r="AQ50">
        <v>0</v>
      </c>
      <c r="AR50">
        <v>0.80713139999999994</v>
      </c>
      <c r="AS50">
        <v>2.0327390588760035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746.04683896313247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139.12846192439056</v>
      </c>
      <c r="L51">
        <v>62.589752416451255</v>
      </c>
      <c r="M51">
        <v>0</v>
      </c>
      <c r="N51">
        <v>14.389509922357508</v>
      </c>
      <c r="O51">
        <v>48.338845885555372</v>
      </c>
      <c r="P51">
        <v>55.815606275819206</v>
      </c>
      <c r="Q51">
        <v>2.5705885883514314</v>
      </c>
      <c r="R51">
        <v>10.330838439390215</v>
      </c>
      <c r="S51">
        <v>6.4303303882306482</v>
      </c>
      <c r="T51">
        <v>0</v>
      </c>
      <c r="U51">
        <v>317.55985379009979</v>
      </c>
      <c r="V51">
        <v>5.0601106636500752</v>
      </c>
      <c r="W51">
        <v>11.309978914420487</v>
      </c>
      <c r="X51">
        <v>35.949194496107573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13.297614423010245</v>
      </c>
      <c r="AL51">
        <v>0.33977819079173849</v>
      </c>
      <c r="AM51">
        <v>0</v>
      </c>
      <c r="AN51">
        <v>0</v>
      </c>
      <c r="AO51">
        <v>0</v>
      </c>
      <c r="AP51">
        <v>1.7167931174048059</v>
      </c>
      <c r="AQ51">
        <v>0</v>
      </c>
      <c r="AR51">
        <v>5.9189635999999997</v>
      </c>
      <c r="AS51">
        <v>4.0654783717662806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734.81169940779739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129.52957827249838</v>
      </c>
      <c r="L52">
        <v>62.589752416451255</v>
      </c>
      <c r="M52">
        <v>0</v>
      </c>
      <c r="N52">
        <v>14.389509922357508</v>
      </c>
      <c r="O52">
        <v>48.338845885555372</v>
      </c>
      <c r="P52">
        <v>55.815606275819206</v>
      </c>
      <c r="Q52">
        <v>2.5705885883514314</v>
      </c>
      <c r="R52">
        <v>10.330838439390215</v>
      </c>
      <c r="S52">
        <v>6.4303303882306482</v>
      </c>
      <c r="T52">
        <v>0</v>
      </c>
      <c r="U52">
        <v>317.55985379009979</v>
      </c>
      <c r="V52">
        <v>5.0601106636500752</v>
      </c>
      <c r="W52">
        <v>11.309978914420487</v>
      </c>
      <c r="X52">
        <v>35.949194496107573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13.297614423010245</v>
      </c>
      <c r="AL52">
        <v>0.33977819079173849</v>
      </c>
      <c r="AM52">
        <v>0</v>
      </c>
      <c r="AN52">
        <v>0</v>
      </c>
      <c r="AO52">
        <v>0</v>
      </c>
      <c r="AP52">
        <v>1.7167931174048059</v>
      </c>
      <c r="AQ52">
        <v>0</v>
      </c>
      <c r="AR52">
        <v>5.9189635999999997</v>
      </c>
      <c r="AS52">
        <v>4.0654783717662806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725.21281575590513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113.21917388306959</v>
      </c>
      <c r="L53">
        <v>62.590685894919503</v>
      </c>
      <c r="M53">
        <v>0</v>
      </c>
      <c r="N53">
        <v>14.389509922357508</v>
      </c>
      <c r="O53">
        <v>48.338845885555372</v>
      </c>
      <c r="P53">
        <v>55.815606275819206</v>
      </c>
      <c r="Q53">
        <v>2.5705885883514314</v>
      </c>
      <c r="R53">
        <v>10.330838439390215</v>
      </c>
      <c r="S53">
        <v>6.4303303882306482</v>
      </c>
      <c r="T53">
        <v>0</v>
      </c>
      <c r="U53">
        <v>317.55985379009979</v>
      </c>
      <c r="V53">
        <v>5.0601106636500752</v>
      </c>
      <c r="W53">
        <v>11.309978914420487</v>
      </c>
      <c r="X53">
        <v>35.949194496107573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13.297614423010245</v>
      </c>
      <c r="AL53">
        <v>0.33977819079173849</v>
      </c>
      <c r="AM53">
        <v>0</v>
      </c>
      <c r="AN53">
        <v>0</v>
      </c>
      <c r="AO53">
        <v>0</v>
      </c>
      <c r="AP53">
        <v>1.7167931174048059</v>
      </c>
      <c r="AQ53">
        <v>0</v>
      </c>
      <c r="AR53">
        <v>0.5380876</v>
      </c>
      <c r="AS53">
        <v>1.1475140504014274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700.60450452357986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91.149544602353771</v>
      </c>
      <c r="L54">
        <v>62.591313167419344</v>
      </c>
      <c r="M54">
        <v>0</v>
      </c>
      <c r="N54">
        <v>14.389509922357508</v>
      </c>
      <c r="O54">
        <v>48.338845885555372</v>
      </c>
      <c r="P54">
        <v>55.815606275819206</v>
      </c>
      <c r="Q54">
        <v>2.5705885883514314</v>
      </c>
      <c r="R54">
        <v>10.330838439390215</v>
      </c>
      <c r="S54">
        <v>6.4303303882306482</v>
      </c>
      <c r="T54">
        <v>0</v>
      </c>
      <c r="U54">
        <v>317.55985379009979</v>
      </c>
      <c r="V54">
        <v>5.0601106636500752</v>
      </c>
      <c r="W54">
        <v>11.309978914420487</v>
      </c>
      <c r="X54">
        <v>35.949194496107573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13.297614423010245</v>
      </c>
      <c r="AL54">
        <v>0.33977819079173849</v>
      </c>
      <c r="AM54">
        <v>0</v>
      </c>
      <c r="AN54">
        <v>0</v>
      </c>
      <c r="AO54">
        <v>0</v>
      </c>
      <c r="AP54">
        <v>1.7167931174048059</v>
      </c>
      <c r="AQ54">
        <v>0</v>
      </c>
      <c r="AR54">
        <v>0.5380876</v>
      </c>
      <c r="AS54">
        <v>1.1475140504014274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678.53550251536376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78.680496196358646</v>
      </c>
      <c r="L55">
        <v>29.739851091312417</v>
      </c>
      <c r="M55">
        <v>0</v>
      </c>
      <c r="N55">
        <v>14.389509922357508</v>
      </c>
      <c r="O55">
        <v>48.338845885555372</v>
      </c>
      <c r="P55">
        <v>55.815606275819206</v>
      </c>
      <c r="Q55">
        <v>2.5705794181818185</v>
      </c>
      <c r="R55">
        <v>10.330838439390215</v>
      </c>
      <c r="S55">
        <v>6.4302131309022919</v>
      </c>
      <c r="T55">
        <v>0</v>
      </c>
      <c r="U55">
        <v>317.55985379009979</v>
      </c>
      <c r="V55">
        <v>5.0601106636500752</v>
      </c>
      <c r="W55">
        <v>11.309978914420487</v>
      </c>
      <c r="X55">
        <v>35.949194496107573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13.297614423010245</v>
      </c>
      <c r="AL55">
        <v>0.33977819079173849</v>
      </c>
      <c r="AM55">
        <v>0</v>
      </c>
      <c r="AN55">
        <v>0</v>
      </c>
      <c r="AO55">
        <v>0</v>
      </c>
      <c r="AP55">
        <v>9.3643302506048076E-2</v>
      </c>
      <c r="AQ55">
        <v>0</v>
      </c>
      <c r="AR55">
        <v>0.5380876</v>
      </c>
      <c r="AS55">
        <v>1.1475140504014274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631.59171579086512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78.679687020167876</v>
      </c>
      <c r="L56">
        <v>29.749004720159984</v>
      </c>
      <c r="M56">
        <v>0</v>
      </c>
      <c r="N56">
        <v>14.389509922357508</v>
      </c>
      <c r="O56">
        <v>48.338845885555372</v>
      </c>
      <c r="P56">
        <v>55.815606275819206</v>
      </c>
      <c r="Q56">
        <v>1.8203490597014926</v>
      </c>
      <c r="R56">
        <v>4.7986027425320046</v>
      </c>
      <c r="S56">
        <v>2.8797586991272395</v>
      </c>
      <c r="T56">
        <v>0</v>
      </c>
      <c r="U56">
        <v>317.55985379009979</v>
      </c>
      <c r="V56">
        <v>0</v>
      </c>
      <c r="W56">
        <v>11.309978914420487</v>
      </c>
      <c r="X56">
        <v>35.949194496107573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13.297614423010245</v>
      </c>
      <c r="AL56">
        <v>0.33977819079173849</v>
      </c>
      <c r="AM56">
        <v>0</v>
      </c>
      <c r="AN56">
        <v>0</v>
      </c>
      <c r="AO56">
        <v>0</v>
      </c>
      <c r="AP56">
        <v>9.3643302506048076E-2</v>
      </c>
      <c r="AQ56">
        <v>0</v>
      </c>
      <c r="AR56">
        <v>0.5380876</v>
      </c>
      <c r="AS56">
        <v>1.1475140504014274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616.70702909275815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78.679661154177438</v>
      </c>
      <c r="L57">
        <v>29.740221337177331</v>
      </c>
      <c r="M57">
        <v>0</v>
      </c>
      <c r="N57">
        <v>14.389509922357508</v>
      </c>
      <c r="O57">
        <v>48.338845885555372</v>
      </c>
      <c r="P57">
        <v>55.815606275819206</v>
      </c>
      <c r="Q57">
        <v>1.8203490597014926</v>
      </c>
      <c r="R57">
        <v>4.7986027425320046</v>
      </c>
      <c r="S57">
        <v>2.8797586991272395</v>
      </c>
      <c r="T57">
        <v>0</v>
      </c>
      <c r="U57">
        <v>317.55985379009979</v>
      </c>
      <c r="V57">
        <v>0</v>
      </c>
      <c r="W57">
        <v>11.309978914420487</v>
      </c>
      <c r="X57">
        <v>35.949194496107573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13.297614423010245</v>
      </c>
      <c r="AL57">
        <v>0.33977819079173849</v>
      </c>
      <c r="AM57">
        <v>0</v>
      </c>
      <c r="AN57">
        <v>0</v>
      </c>
      <c r="AO57">
        <v>0</v>
      </c>
      <c r="AP57">
        <v>9.3643302506048076E-2</v>
      </c>
      <c r="AQ57">
        <v>0</v>
      </c>
      <c r="AR57">
        <v>0.5380876</v>
      </c>
      <c r="AS57">
        <v>1.1475140504014274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616.69821984378507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78.680594214938452</v>
      </c>
      <c r="L58">
        <v>29.740221337177331</v>
      </c>
      <c r="M58">
        <v>0</v>
      </c>
      <c r="N58">
        <v>14.389509922357508</v>
      </c>
      <c r="O58">
        <v>48.338845885555372</v>
      </c>
      <c r="P58">
        <v>55.815606275819206</v>
      </c>
      <c r="Q58">
        <v>1.8203490597014926</v>
      </c>
      <c r="R58">
        <v>4.7986027425320046</v>
      </c>
      <c r="S58">
        <v>2.8797586991272395</v>
      </c>
      <c r="T58">
        <v>0</v>
      </c>
      <c r="U58">
        <v>317.55985379009979</v>
      </c>
      <c r="V58">
        <v>0</v>
      </c>
      <c r="W58">
        <v>11.309978914420487</v>
      </c>
      <c r="X58">
        <v>35.949194496107573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13.297614423010245</v>
      </c>
      <c r="AL58">
        <v>0.33977819079173849</v>
      </c>
      <c r="AM58">
        <v>0</v>
      </c>
      <c r="AN58">
        <v>0</v>
      </c>
      <c r="AO58">
        <v>0</v>
      </c>
      <c r="AP58">
        <v>9.3643302506048076E-2</v>
      </c>
      <c r="AQ58">
        <v>0</v>
      </c>
      <c r="AR58">
        <v>0.5380876</v>
      </c>
      <c r="AS58">
        <v>1.1475140504014274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616.69915290454617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78.680694930224348</v>
      </c>
      <c r="L59">
        <v>29.749099410029498</v>
      </c>
      <c r="M59">
        <v>0</v>
      </c>
      <c r="N59">
        <v>14.389509922357508</v>
      </c>
      <c r="O59">
        <v>48.338845885555372</v>
      </c>
      <c r="P59">
        <v>55.815606275819206</v>
      </c>
      <c r="Q59">
        <v>1.8203490597014926</v>
      </c>
      <c r="R59">
        <v>4.7986027425320046</v>
      </c>
      <c r="S59">
        <v>2.8797586991272395</v>
      </c>
      <c r="T59">
        <v>0</v>
      </c>
      <c r="U59">
        <v>317.55985379009979</v>
      </c>
      <c r="V59">
        <v>0</v>
      </c>
      <c r="W59">
        <v>11.309978914420487</v>
      </c>
      <c r="X59">
        <v>35.949194496107573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13.297614423010245</v>
      </c>
      <c r="AL59">
        <v>0.33977819079173849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0.5380876</v>
      </c>
      <c r="AS59">
        <v>1.1475140504014274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616.61448839017817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78.680694930224348</v>
      </c>
      <c r="L60">
        <v>29.749099410029498</v>
      </c>
      <c r="M60">
        <v>0</v>
      </c>
      <c r="N60">
        <v>14.389509922357508</v>
      </c>
      <c r="O60">
        <v>48.338845885555372</v>
      </c>
      <c r="P60">
        <v>55.815606275819206</v>
      </c>
      <c r="Q60">
        <v>1.8203490597014926</v>
      </c>
      <c r="R60">
        <v>4.7986027425320046</v>
      </c>
      <c r="S60">
        <v>2.8797586991272395</v>
      </c>
      <c r="T60">
        <v>0</v>
      </c>
      <c r="U60">
        <v>317.55985379009979</v>
      </c>
      <c r="V60">
        <v>0</v>
      </c>
      <c r="W60">
        <v>11.309978914420487</v>
      </c>
      <c r="X60">
        <v>35.949194496107573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13.297614423010245</v>
      </c>
      <c r="AL60">
        <v>0.33977819079173849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0.5380876</v>
      </c>
      <c r="AS60">
        <v>1.1475140504014274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616.61448839017817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78.680694930224348</v>
      </c>
      <c r="L61">
        <v>29.749099410029498</v>
      </c>
      <c r="M61">
        <v>0</v>
      </c>
      <c r="N61">
        <v>14.389509922357508</v>
      </c>
      <c r="O61">
        <v>48.338845885555372</v>
      </c>
      <c r="P61">
        <v>55.815606275819206</v>
      </c>
      <c r="Q61">
        <v>1.8203490597014926</v>
      </c>
      <c r="R61">
        <v>4.7986027425320046</v>
      </c>
      <c r="S61">
        <v>2.8797586991272395</v>
      </c>
      <c r="T61">
        <v>0</v>
      </c>
      <c r="U61">
        <v>317.55985379009979</v>
      </c>
      <c r="V61">
        <v>0</v>
      </c>
      <c r="W61">
        <v>11.309978914420487</v>
      </c>
      <c r="X61">
        <v>35.949194496107573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13.297614423010245</v>
      </c>
      <c r="AL61">
        <v>0.33977819079173849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0.5380876</v>
      </c>
      <c r="AS61">
        <v>1.1475140504014274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616.61448839017817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78.680694930224348</v>
      </c>
      <c r="L62">
        <v>29.749099410029498</v>
      </c>
      <c r="M62">
        <v>0</v>
      </c>
      <c r="N62">
        <v>14.389509922357508</v>
      </c>
      <c r="O62">
        <v>48.338845885555372</v>
      </c>
      <c r="P62">
        <v>55.815606275819206</v>
      </c>
      <c r="Q62">
        <v>1.8203490597014926</v>
      </c>
      <c r="R62">
        <v>4.7986027425320046</v>
      </c>
      <c r="S62">
        <v>2.8797586991272395</v>
      </c>
      <c r="T62">
        <v>0</v>
      </c>
      <c r="U62">
        <v>317.55985379009979</v>
      </c>
      <c r="V62">
        <v>0</v>
      </c>
      <c r="W62">
        <v>11.309978914420487</v>
      </c>
      <c r="X62">
        <v>35.949194496107573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13.297614423010245</v>
      </c>
      <c r="AL62">
        <v>0.33977819079173849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0.5380876</v>
      </c>
      <c r="AS62">
        <v>1.1475140504014274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616.61448839017817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78.680694930224348</v>
      </c>
      <c r="L63">
        <v>29.740210551345864</v>
      </c>
      <c r="M63">
        <v>0</v>
      </c>
      <c r="N63">
        <v>14.389509922357508</v>
      </c>
      <c r="O63">
        <v>48.338845885555372</v>
      </c>
      <c r="P63">
        <v>55.815606275819206</v>
      </c>
      <c r="Q63">
        <v>1.8203490597014926</v>
      </c>
      <c r="R63">
        <v>4.7986027425320046</v>
      </c>
      <c r="S63">
        <v>2.8797586991272395</v>
      </c>
      <c r="T63">
        <v>0</v>
      </c>
      <c r="U63">
        <v>317.55985379009979</v>
      </c>
      <c r="V63">
        <v>0</v>
      </c>
      <c r="W63">
        <v>11.309978914420487</v>
      </c>
      <c r="X63">
        <v>35.949194496107573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4.0163321607170692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13.297614423010245</v>
      </c>
      <c r="AL63">
        <v>0.33977819079173849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0.5380876</v>
      </c>
      <c r="AS63">
        <v>1.1475140504014274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620.62193169221155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78.680694930224348</v>
      </c>
      <c r="L64">
        <v>29.740210551345864</v>
      </c>
      <c r="M64">
        <v>0</v>
      </c>
      <c r="N64">
        <v>14.389509922357508</v>
      </c>
      <c r="O64">
        <v>48.338845885555372</v>
      </c>
      <c r="P64">
        <v>55.815606275819206</v>
      </c>
      <c r="Q64">
        <v>1.8203490597014926</v>
      </c>
      <c r="R64">
        <v>4.7986027425320046</v>
      </c>
      <c r="S64">
        <v>2.8797586991272395</v>
      </c>
      <c r="T64">
        <v>0</v>
      </c>
      <c r="U64">
        <v>317.55985379009979</v>
      </c>
      <c r="V64">
        <v>0</v>
      </c>
      <c r="W64">
        <v>11.309978914420487</v>
      </c>
      <c r="X64">
        <v>35.949194496107573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4.0163321607170692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13.297614423010245</v>
      </c>
      <c r="AL64">
        <v>0.33977819079173849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0.5380876</v>
      </c>
      <c r="AS64">
        <v>1.1475140504014274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620.62193169221155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75.489430145625292</v>
      </c>
      <c r="L65">
        <v>28.53930983154142</v>
      </c>
      <c r="M65">
        <v>0</v>
      </c>
      <c r="N65">
        <v>14.389509922357508</v>
      </c>
      <c r="O65">
        <v>48.338845885555372</v>
      </c>
      <c r="P65">
        <v>55.815606275819206</v>
      </c>
      <c r="Q65">
        <v>1.8203490597014926</v>
      </c>
      <c r="R65">
        <v>4.7986027425320046</v>
      </c>
      <c r="S65">
        <v>2.8797586991272395</v>
      </c>
      <c r="T65">
        <v>0</v>
      </c>
      <c r="U65">
        <v>317.55985379009979</v>
      </c>
      <c r="V65">
        <v>0</v>
      </c>
      <c r="W65">
        <v>11.309978914420487</v>
      </c>
      <c r="X65">
        <v>35.949194496107573</v>
      </c>
      <c r="Y65">
        <v>0</v>
      </c>
      <c r="Z65">
        <v>0</v>
      </c>
      <c r="AA65">
        <v>0</v>
      </c>
      <c r="AB65">
        <v>0.81221681350337604</v>
      </c>
      <c r="AC65">
        <v>0</v>
      </c>
      <c r="AD65">
        <v>0</v>
      </c>
      <c r="AE65">
        <v>4.0163321607170692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13.297614423010245</v>
      </c>
      <c r="AL65">
        <v>0.33977819079173849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0.40356569999999997</v>
      </c>
      <c r="AS65">
        <v>1.1475140504014274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616.90746110131136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75.489430145625292</v>
      </c>
      <c r="L66">
        <v>28.549683380174706</v>
      </c>
      <c r="M66">
        <v>0</v>
      </c>
      <c r="N66">
        <v>14.389509922357508</v>
      </c>
      <c r="O66">
        <v>48.338845885555372</v>
      </c>
      <c r="P66">
        <v>55.815606275819206</v>
      </c>
      <c r="Q66">
        <v>1.8203490597014926</v>
      </c>
      <c r="R66">
        <v>4.7986027425320046</v>
      </c>
      <c r="S66">
        <v>2.8797586991272395</v>
      </c>
      <c r="T66">
        <v>0</v>
      </c>
      <c r="U66">
        <v>317.55985379009979</v>
      </c>
      <c r="V66">
        <v>0</v>
      </c>
      <c r="W66">
        <v>11.309978914420487</v>
      </c>
      <c r="X66">
        <v>35.949194496107573</v>
      </c>
      <c r="Y66">
        <v>0</v>
      </c>
      <c r="Z66">
        <v>0</v>
      </c>
      <c r="AA66">
        <v>0</v>
      </c>
      <c r="AB66">
        <v>0.81221681350337604</v>
      </c>
      <c r="AC66">
        <v>0</v>
      </c>
      <c r="AD66">
        <v>0</v>
      </c>
      <c r="AE66">
        <v>4.0163321607170692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13.297614423010245</v>
      </c>
      <c r="AL66">
        <v>0.33977819079173849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0.40356569999999997</v>
      </c>
      <c r="AS66">
        <v>1.1475140504014274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616.91783464994467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78.680694930224348</v>
      </c>
      <c r="L67">
        <v>34.540257060729829</v>
      </c>
      <c r="M67">
        <v>0</v>
      </c>
      <c r="N67">
        <v>14.389509922357508</v>
      </c>
      <c r="O67">
        <v>48.338845885555372</v>
      </c>
      <c r="P67">
        <v>55.815606275819206</v>
      </c>
      <c r="Q67">
        <v>1.8203490597014926</v>
      </c>
      <c r="R67">
        <v>4.7986027425320046</v>
      </c>
      <c r="S67">
        <v>2.8797586991272395</v>
      </c>
      <c r="T67">
        <v>0</v>
      </c>
      <c r="U67">
        <v>317.55985379009979</v>
      </c>
      <c r="V67">
        <v>0</v>
      </c>
      <c r="W67">
        <v>11.309978914420487</v>
      </c>
      <c r="X67">
        <v>35.949194496107573</v>
      </c>
      <c r="Y67">
        <v>0</v>
      </c>
      <c r="Z67">
        <v>0</v>
      </c>
      <c r="AA67">
        <v>0</v>
      </c>
      <c r="AB67">
        <v>0.81221681350337604</v>
      </c>
      <c r="AC67">
        <v>0</v>
      </c>
      <c r="AD67">
        <v>0</v>
      </c>
      <c r="AE67">
        <v>4.0163321607170692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13.297614423010245</v>
      </c>
      <c r="AL67">
        <v>0.33977819079173849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0.5380876</v>
      </c>
      <c r="AS67">
        <v>1.1475140504014274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626.23419501509886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78.679572913556783</v>
      </c>
      <c r="L68">
        <v>34.540244534078212</v>
      </c>
      <c r="M68">
        <v>0</v>
      </c>
      <c r="N68">
        <v>14.389509922357508</v>
      </c>
      <c r="O68">
        <v>48.338845885555372</v>
      </c>
      <c r="P68">
        <v>55.815606275819206</v>
      </c>
      <c r="Q68">
        <v>1.8203490597014926</v>
      </c>
      <c r="R68">
        <v>4.7986027425320046</v>
      </c>
      <c r="S68">
        <v>2.8797586991272395</v>
      </c>
      <c r="T68">
        <v>0</v>
      </c>
      <c r="U68">
        <v>317.55985379009979</v>
      </c>
      <c r="V68">
        <v>0</v>
      </c>
      <c r="W68">
        <v>11.309978914420487</v>
      </c>
      <c r="X68">
        <v>35.949194496107573</v>
      </c>
      <c r="Y68">
        <v>0</v>
      </c>
      <c r="Z68">
        <v>0</v>
      </c>
      <c r="AA68">
        <v>0</v>
      </c>
      <c r="AB68">
        <v>0.81221681350337604</v>
      </c>
      <c r="AC68">
        <v>0</v>
      </c>
      <c r="AD68">
        <v>0</v>
      </c>
      <c r="AE68">
        <v>8.0326645754481678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13.297614423010245</v>
      </c>
      <c r="AL68">
        <v>0.33977819079173849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0.5380876</v>
      </c>
      <c r="AS68">
        <v>1.1475140504014274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630.2493928865108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78.680566831564292</v>
      </c>
      <c r="L69">
        <v>34.53979068960605</v>
      </c>
      <c r="M69">
        <v>0</v>
      </c>
      <c r="N69">
        <v>14.389509922357508</v>
      </c>
      <c r="O69">
        <v>48.338845885555372</v>
      </c>
      <c r="P69">
        <v>55.815606275819206</v>
      </c>
      <c r="Q69">
        <v>1.8203490597014926</v>
      </c>
      <c r="R69">
        <v>4.7986027425320046</v>
      </c>
      <c r="S69">
        <v>2.8797586991272395</v>
      </c>
      <c r="T69">
        <v>0</v>
      </c>
      <c r="U69">
        <v>317.55985379009979</v>
      </c>
      <c r="V69">
        <v>0</v>
      </c>
      <c r="W69">
        <v>11.309978914420487</v>
      </c>
      <c r="X69">
        <v>35.949194496107573</v>
      </c>
      <c r="Y69">
        <v>0</v>
      </c>
      <c r="Z69">
        <v>0</v>
      </c>
      <c r="AA69">
        <v>0</v>
      </c>
      <c r="AB69">
        <v>0.81221681350337604</v>
      </c>
      <c r="AC69">
        <v>0</v>
      </c>
      <c r="AD69">
        <v>0</v>
      </c>
      <c r="AE69">
        <v>8.0326645754481678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13.297614423010245</v>
      </c>
      <c r="AL69">
        <v>0.33977819079173849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0.5380876</v>
      </c>
      <c r="AS69">
        <v>1.1475140504014274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630.24993296004618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78.679661154177438</v>
      </c>
      <c r="L70">
        <v>34.539801143957732</v>
      </c>
      <c r="M70">
        <v>0</v>
      </c>
      <c r="N70">
        <v>14.389509922357508</v>
      </c>
      <c r="O70">
        <v>48.338845885555372</v>
      </c>
      <c r="P70">
        <v>55.815606275819206</v>
      </c>
      <c r="Q70">
        <v>1.8203490597014926</v>
      </c>
      <c r="R70">
        <v>4.7986027425320046</v>
      </c>
      <c r="S70">
        <v>2.8797586991272395</v>
      </c>
      <c r="T70">
        <v>0</v>
      </c>
      <c r="U70">
        <v>317.55985379009979</v>
      </c>
      <c r="V70">
        <v>5.0601106636500752</v>
      </c>
      <c r="W70">
        <v>11.309978914420487</v>
      </c>
      <c r="X70">
        <v>35.949194496107573</v>
      </c>
      <c r="Y70">
        <v>0</v>
      </c>
      <c r="Z70">
        <v>0</v>
      </c>
      <c r="AA70">
        <v>0</v>
      </c>
      <c r="AB70">
        <v>0.81221681350337604</v>
      </c>
      <c r="AC70">
        <v>0</v>
      </c>
      <c r="AD70">
        <v>0</v>
      </c>
      <c r="AE70">
        <v>8.0326645754481678</v>
      </c>
      <c r="AF70">
        <v>0</v>
      </c>
      <c r="AG70">
        <v>0</v>
      </c>
      <c r="AH70">
        <v>4.8467606029989438</v>
      </c>
      <c r="AI70">
        <v>0</v>
      </c>
      <c r="AJ70">
        <v>0</v>
      </c>
      <c r="AK70">
        <v>13.297614423010245</v>
      </c>
      <c r="AL70">
        <v>0.33977819079173849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0.5380876</v>
      </c>
      <c r="AS70">
        <v>1.1475140504014274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640.1559090036601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78.680460682709779</v>
      </c>
      <c r="L71">
        <v>49.889665393016124</v>
      </c>
      <c r="M71">
        <v>0</v>
      </c>
      <c r="N71">
        <v>14.389509922357508</v>
      </c>
      <c r="O71">
        <v>48.338845885555372</v>
      </c>
      <c r="P71">
        <v>55.815606275819206</v>
      </c>
      <c r="Q71">
        <v>2.5705885883514314</v>
      </c>
      <c r="R71">
        <v>8.9274005189189189</v>
      </c>
      <c r="S71">
        <v>5.5990846056210337</v>
      </c>
      <c r="T71">
        <v>0</v>
      </c>
      <c r="U71">
        <v>317.55985379009979</v>
      </c>
      <c r="V71">
        <v>5.0601106636500752</v>
      </c>
      <c r="W71">
        <v>11.309978914420487</v>
      </c>
      <c r="X71">
        <v>35.949194496107573</v>
      </c>
      <c r="Y71">
        <v>0</v>
      </c>
      <c r="Z71">
        <v>0</v>
      </c>
      <c r="AA71">
        <v>0</v>
      </c>
      <c r="AB71">
        <v>3.2098804994748695</v>
      </c>
      <c r="AC71">
        <v>0</v>
      </c>
      <c r="AD71">
        <v>2.1976949087812265</v>
      </c>
      <c r="AE71">
        <v>8.0326645754481678</v>
      </c>
      <c r="AF71">
        <v>0</v>
      </c>
      <c r="AG71">
        <v>0</v>
      </c>
      <c r="AH71">
        <v>9.0011271970010558</v>
      </c>
      <c r="AI71">
        <v>0</v>
      </c>
      <c r="AJ71">
        <v>0</v>
      </c>
      <c r="AK71">
        <v>13.297614423010245</v>
      </c>
      <c r="AL71">
        <v>0.33977819079173849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0.5380876</v>
      </c>
      <c r="AS71">
        <v>1.1475140504014274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671.85466118153624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88.26978540987966</v>
      </c>
      <c r="L72">
        <v>62.591736143103773</v>
      </c>
      <c r="M72">
        <v>0</v>
      </c>
      <c r="N72">
        <v>14.389509922357508</v>
      </c>
      <c r="O72">
        <v>48.338845885555372</v>
      </c>
      <c r="P72">
        <v>55.815606275819206</v>
      </c>
      <c r="Q72">
        <v>2.5705885883514314</v>
      </c>
      <c r="R72">
        <v>9.9384558951942736</v>
      </c>
      <c r="S72">
        <v>6.2190995228758172</v>
      </c>
      <c r="T72">
        <v>0</v>
      </c>
      <c r="U72">
        <v>317.55985379009979</v>
      </c>
      <c r="V72">
        <v>5.0601106636500752</v>
      </c>
      <c r="W72">
        <v>11.309978914420487</v>
      </c>
      <c r="X72">
        <v>35.949194496107573</v>
      </c>
      <c r="Y72">
        <v>0</v>
      </c>
      <c r="Z72">
        <v>0.2680843</v>
      </c>
      <c r="AA72">
        <v>0</v>
      </c>
      <c r="AB72">
        <v>3.2098804994748695</v>
      </c>
      <c r="AC72">
        <v>0</v>
      </c>
      <c r="AD72">
        <v>4.4526902206661623</v>
      </c>
      <c r="AE72">
        <v>8.0326645754481678</v>
      </c>
      <c r="AF72">
        <v>0</v>
      </c>
      <c r="AG72">
        <v>0</v>
      </c>
      <c r="AH72">
        <v>15.694272840000002</v>
      </c>
      <c r="AI72">
        <v>0</v>
      </c>
      <c r="AJ72">
        <v>0</v>
      </c>
      <c r="AK72">
        <v>13.297614423010245</v>
      </c>
      <c r="AL72">
        <v>1.6988907000000004</v>
      </c>
      <c r="AM72">
        <v>1.2865512151537886</v>
      </c>
      <c r="AN72">
        <v>0</v>
      </c>
      <c r="AO72">
        <v>0</v>
      </c>
      <c r="AP72">
        <v>0</v>
      </c>
      <c r="AQ72">
        <v>0</v>
      </c>
      <c r="AR72">
        <v>0.5380876</v>
      </c>
      <c r="AS72">
        <v>1.1475140504014274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707.63901593156982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107.4597471360385</v>
      </c>
      <c r="L73">
        <v>62.59158983162795</v>
      </c>
      <c r="M73">
        <v>0</v>
      </c>
      <c r="N73">
        <v>14.389509922357508</v>
      </c>
      <c r="O73">
        <v>48.338845885555372</v>
      </c>
      <c r="P73">
        <v>55.815606275819206</v>
      </c>
      <c r="Q73">
        <v>2.5705794181818185</v>
      </c>
      <c r="R73">
        <v>10.330838439390215</v>
      </c>
      <c r="S73">
        <v>6.4302131309022919</v>
      </c>
      <c r="T73">
        <v>0</v>
      </c>
      <c r="U73">
        <v>317.55985379009979</v>
      </c>
      <c r="V73">
        <v>5.0601106636500752</v>
      </c>
      <c r="W73">
        <v>11.309978914420487</v>
      </c>
      <c r="X73">
        <v>35.949194496107573</v>
      </c>
      <c r="Y73">
        <v>0</v>
      </c>
      <c r="Z73">
        <v>3.1784074099999997</v>
      </c>
      <c r="AA73">
        <v>1.71344476652602</v>
      </c>
      <c r="AB73">
        <v>6.4197612529632417</v>
      </c>
      <c r="AC73">
        <v>0</v>
      </c>
      <c r="AD73">
        <v>4.4526902206661623</v>
      </c>
      <c r="AE73">
        <v>8.0326645754481678</v>
      </c>
      <c r="AF73">
        <v>0</v>
      </c>
      <c r="AG73">
        <v>0</v>
      </c>
      <c r="AH73">
        <v>19.156244917001054</v>
      </c>
      <c r="AI73">
        <v>0</v>
      </c>
      <c r="AJ73">
        <v>0</v>
      </c>
      <c r="AK73">
        <v>13.297614423010245</v>
      </c>
      <c r="AL73">
        <v>10.193344200000002</v>
      </c>
      <c r="AM73">
        <v>2.5679045519879975</v>
      </c>
      <c r="AN73">
        <v>0</v>
      </c>
      <c r="AO73">
        <v>0</v>
      </c>
      <c r="AP73">
        <v>0</v>
      </c>
      <c r="AQ73">
        <v>0</v>
      </c>
      <c r="AR73">
        <v>0.5380876</v>
      </c>
      <c r="AS73">
        <v>1.1475140504014274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748.50374587215504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110.34168521318269</v>
      </c>
      <c r="L74">
        <v>62.591238440591646</v>
      </c>
      <c r="M74">
        <v>0</v>
      </c>
      <c r="N74">
        <v>14.389509922357508</v>
      </c>
      <c r="O74">
        <v>48.338845885555372</v>
      </c>
      <c r="P74">
        <v>55.815606275819206</v>
      </c>
      <c r="Q74">
        <v>2.5705885883514314</v>
      </c>
      <c r="R74">
        <v>10.330838439390215</v>
      </c>
      <c r="S74">
        <v>6.4303303882306482</v>
      </c>
      <c r="T74">
        <v>0</v>
      </c>
      <c r="U74">
        <v>317.55985379009979</v>
      </c>
      <c r="V74">
        <v>5.0601106636500752</v>
      </c>
      <c r="W74">
        <v>11.309978914420487</v>
      </c>
      <c r="X74">
        <v>35.949194496107573</v>
      </c>
      <c r="Y74">
        <v>0</v>
      </c>
      <c r="Z74">
        <v>3.1784074099999997</v>
      </c>
      <c r="AA74">
        <v>3.3883854074074082</v>
      </c>
      <c r="AB74">
        <v>6.4197612529632417</v>
      </c>
      <c r="AC74">
        <v>0</v>
      </c>
      <c r="AD74">
        <v>6.6790354579863731</v>
      </c>
      <c r="AE74">
        <v>8.0326645754481678</v>
      </c>
      <c r="AF74">
        <v>0</v>
      </c>
      <c r="AG74">
        <v>0</v>
      </c>
      <c r="AH74">
        <v>34.204282789799365</v>
      </c>
      <c r="AI74">
        <v>0</v>
      </c>
      <c r="AJ74">
        <v>0</v>
      </c>
      <c r="AK74">
        <v>13.297614423010245</v>
      </c>
      <c r="AL74">
        <v>10.193344200000002</v>
      </c>
      <c r="AM74">
        <v>2.5679045519879975</v>
      </c>
      <c r="AN74">
        <v>0</v>
      </c>
      <c r="AO74">
        <v>0</v>
      </c>
      <c r="AP74">
        <v>0</v>
      </c>
      <c r="AQ74">
        <v>0</v>
      </c>
      <c r="AR74">
        <v>0.80713139999999994</v>
      </c>
      <c r="AS74">
        <v>1.1475140504014274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770.60382653676095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126.65079108807285</v>
      </c>
      <c r="L75">
        <v>62.59136051922281</v>
      </c>
      <c r="M75">
        <v>0</v>
      </c>
      <c r="N75">
        <v>14.389509922357508</v>
      </c>
      <c r="O75">
        <v>48.338845885555372</v>
      </c>
      <c r="P75">
        <v>55.815606275819206</v>
      </c>
      <c r="Q75">
        <v>2.5705885883514314</v>
      </c>
      <c r="R75">
        <v>10.330838439390215</v>
      </c>
      <c r="S75">
        <v>6.4303303882306482</v>
      </c>
      <c r="T75">
        <v>0</v>
      </c>
      <c r="U75">
        <v>317.55985379009979</v>
      </c>
      <c r="V75">
        <v>5.0601106636500752</v>
      </c>
      <c r="W75">
        <v>11.309978914420487</v>
      </c>
      <c r="X75">
        <v>35.949194496107573</v>
      </c>
      <c r="Y75">
        <v>0</v>
      </c>
      <c r="Z75">
        <v>3.1784074099999997</v>
      </c>
      <c r="AA75">
        <v>5.390613148148149</v>
      </c>
      <c r="AB75">
        <v>6.4197612529632417</v>
      </c>
      <c r="AC75">
        <v>0</v>
      </c>
      <c r="AD75">
        <v>6.6790354579863731</v>
      </c>
      <c r="AE75">
        <v>8.0326645754481678</v>
      </c>
      <c r="AF75">
        <v>0</v>
      </c>
      <c r="AG75">
        <v>0</v>
      </c>
      <c r="AH75">
        <v>34.204282789799365</v>
      </c>
      <c r="AI75">
        <v>0</v>
      </c>
      <c r="AJ75">
        <v>0</v>
      </c>
      <c r="AK75">
        <v>13.297614423010245</v>
      </c>
      <c r="AL75">
        <v>10.193344200000002</v>
      </c>
      <c r="AM75">
        <v>2.5679045519879975</v>
      </c>
      <c r="AN75">
        <v>0</v>
      </c>
      <c r="AO75">
        <v>0</v>
      </c>
      <c r="AP75">
        <v>0</v>
      </c>
      <c r="AQ75">
        <v>0</v>
      </c>
      <c r="AR75">
        <v>8.8784454000000004</v>
      </c>
      <c r="AS75">
        <v>1.1475140504014274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796.98659623102299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126.65079108807285</v>
      </c>
      <c r="L76">
        <v>62.59136051922281</v>
      </c>
      <c r="M76">
        <v>0</v>
      </c>
      <c r="N76">
        <v>14.389509922357508</v>
      </c>
      <c r="O76">
        <v>48.338845885555372</v>
      </c>
      <c r="P76">
        <v>55.815606275819206</v>
      </c>
      <c r="Q76">
        <v>2.5705885883514314</v>
      </c>
      <c r="R76">
        <v>10.330838439390215</v>
      </c>
      <c r="S76">
        <v>6.4303303882306482</v>
      </c>
      <c r="T76">
        <v>0</v>
      </c>
      <c r="U76">
        <v>317.55985379009979</v>
      </c>
      <c r="V76">
        <v>5.0601106636500752</v>
      </c>
      <c r="W76">
        <v>11.309978914420487</v>
      </c>
      <c r="X76">
        <v>35.949194496107573</v>
      </c>
      <c r="Y76">
        <v>0</v>
      </c>
      <c r="Z76">
        <v>3.1784074099999997</v>
      </c>
      <c r="AA76">
        <v>6.3532226388888899</v>
      </c>
      <c r="AB76">
        <v>6.4197612529632417</v>
      </c>
      <c r="AC76">
        <v>0</v>
      </c>
      <c r="AD76">
        <v>6.6790354579863731</v>
      </c>
      <c r="AE76">
        <v>8.0326645754481678</v>
      </c>
      <c r="AF76">
        <v>0</v>
      </c>
      <c r="AG76">
        <v>0</v>
      </c>
      <c r="AH76">
        <v>34.204282789799365</v>
      </c>
      <c r="AI76">
        <v>0</v>
      </c>
      <c r="AJ76">
        <v>0</v>
      </c>
      <c r="AK76">
        <v>13.297614423010245</v>
      </c>
      <c r="AL76">
        <v>10.193344200000002</v>
      </c>
      <c r="AM76">
        <v>2.5679045519879975</v>
      </c>
      <c r="AN76">
        <v>0</v>
      </c>
      <c r="AO76">
        <v>0</v>
      </c>
      <c r="AP76">
        <v>0</v>
      </c>
      <c r="AQ76">
        <v>0</v>
      </c>
      <c r="AR76">
        <v>8.8784454000000004</v>
      </c>
      <c r="AS76">
        <v>1.1475140504014274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797.94920572176363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126.65079108807285</v>
      </c>
      <c r="L77">
        <v>62.591313167419344</v>
      </c>
      <c r="M77">
        <v>0</v>
      </c>
      <c r="N77">
        <v>14.389509922357508</v>
      </c>
      <c r="O77">
        <v>48.338845885555372</v>
      </c>
      <c r="P77">
        <v>55.815606275819206</v>
      </c>
      <c r="Q77">
        <v>2.5705885883514314</v>
      </c>
      <c r="R77">
        <v>10.330838439390215</v>
      </c>
      <c r="S77">
        <v>6.4303303882306482</v>
      </c>
      <c r="T77">
        <v>0</v>
      </c>
      <c r="U77">
        <v>317.55985379009979</v>
      </c>
      <c r="V77">
        <v>5.0601106636500752</v>
      </c>
      <c r="W77">
        <v>11.309978914420487</v>
      </c>
      <c r="X77">
        <v>35.949194496107573</v>
      </c>
      <c r="Y77">
        <v>0</v>
      </c>
      <c r="Z77">
        <v>3.1784074099999997</v>
      </c>
      <c r="AA77">
        <v>6.3532226388888899</v>
      </c>
      <c r="AB77">
        <v>6.4197612529632417</v>
      </c>
      <c r="AC77">
        <v>0</v>
      </c>
      <c r="AD77">
        <v>6.6790354579863731</v>
      </c>
      <c r="AE77">
        <v>8.0326645754481678</v>
      </c>
      <c r="AF77">
        <v>0</v>
      </c>
      <c r="AG77">
        <v>0</v>
      </c>
      <c r="AH77">
        <v>28.111212310200631</v>
      </c>
      <c r="AI77">
        <v>0</v>
      </c>
      <c r="AJ77">
        <v>0</v>
      </c>
      <c r="AK77">
        <v>13.297614423010245</v>
      </c>
      <c r="AL77">
        <v>1.6988907000000004</v>
      </c>
      <c r="AM77">
        <v>2.5679045519879975</v>
      </c>
      <c r="AN77">
        <v>0</v>
      </c>
      <c r="AO77">
        <v>0</v>
      </c>
      <c r="AP77">
        <v>0</v>
      </c>
      <c r="AQ77">
        <v>0</v>
      </c>
      <c r="AR77">
        <v>1.0761752</v>
      </c>
      <c r="AS77">
        <v>2.0327390588760035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776.44458919883596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117.05977964813904</v>
      </c>
      <c r="L78">
        <v>62.591313167419344</v>
      </c>
      <c r="M78">
        <v>0</v>
      </c>
      <c r="N78">
        <v>14.389509922357508</v>
      </c>
      <c r="O78">
        <v>48.338845885555372</v>
      </c>
      <c r="P78">
        <v>55.815606275819206</v>
      </c>
      <c r="Q78">
        <v>2.5705885883514314</v>
      </c>
      <c r="R78">
        <v>10.330838439390215</v>
      </c>
      <c r="S78">
        <v>6.4303303882306482</v>
      </c>
      <c r="T78">
        <v>0</v>
      </c>
      <c r="U78">
        <v>317.55985379009979</v>
      </c>
      <c r="V78">
        <v>5.0601106636500752</v>
      </c>
      <c r="W78">
        <v>11.309978914420487</v>
      </c>
      <c r="X78">
        <v>35.949194496107573</v>
      </c>
      <c r="Y78">
        <v>0</v>
      </c>
      <c r="Z78">
        <v>3.1784074099999997</v>
      </c>
      <c r="AA78">
        <v>6.3532226388888899</v>
      </c>
      <c r="AB78">
        <v>6.4197612529632417</v>
      </c>
      <c r="AC78">
        <v>0</v>
      </c>
      <c r="AD78">
        <v>4.4526902206661623</v>
      </c>
      <c r="AE78">
        <v>8.0326645754481678</v>
      </c>
      <c r="AF78">
        <v>0</v>
      </c>
      <c r="AG78">
        <v>0</v>
      </c>
      <c r="AH78">
        <v>26.864902433600847</v>
      </c>
      <c r="AI78">
        <v>0</v>
      </c>
      <c r="AJ78">
        <v>0</v>
      </c>
      <c r="AK78">
        <v>13.297614423010245</v>
      </c>
      <c r="AL78">
        <v>0.33977819079173849</v>
      </c>
      <c r="AM78">
        <v>2.5679045519879975</v>
      </c>
      <c r="AN78">
        <v>0</v>
      </c>
      <c r="AO78">
        <v>0</v>
      </c>
      <c r="AP78">
        <v>0</v>
      </c>
      <c r="AQ78">
        <v>0</v>
      </c>
      <c r="AR78">
        <v>0.64570506920289861</v>
      </c>
      <c r="AS78">
        <v>2.0327390588760035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761.59134000497693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119.93948065677507</v>
      </c>
      <c r="L79">
        <v>62.591313167419344</v>
      </c>
      <c r="M79">
        <v>0</v>
      </c>
      <c r="N79">
        <v>14.389509922357508</v>
      </c>
      <c r="O79">
        <v>48.338845885555372</v>
      </c>
      <c r="P79">
        <v>55.815606275819206</v>
      </c>
      <c r="Q79">
        <v>2.5705885883514314</v>
      </c>
      <c r="R79">
        <v>10.330838439390215</v>
      </c>
      <c r="S79">
        <v>6.4303303882306482</v>
      </c>
      <c r="T79">
        <v>0</v>
      </c>
      <c r="U79">
        <v>317.55985379009979</v>
      </c>
      <c r="V79">
        <v>5.0601106636500752</v>
      </c>
      <c r="W79">
        <v>11.309978914420487</v>
      </c>
      <c r="X79">
        <v>35.949194496107573</v>
      </c>
      <c r="Y79">
        <v>0</v>
      </c>
      <c r="Z79">
        <v>1.5892038319999997</v>
      </c>
      <c r="AA79">
        <v>6.3532226388888899</v>
      </c>
      <c r="AB79">
        <v>6.4197612529632417</v>
      </c>
      <c r="AC79">
        <v>0</v>
      </c>
      <c r="AD79">
        <v>4.4526902206661623</v>
      </c>
      <c r="AE79">
        <v>8.0326645754481678</v>
      </c>
      <c r="AF79">
        <v>0</v>
      </c>
      <c r="AG79">
        <v>0</v>
      </c>
      <c r="AH79">
        <v>17.102141521900741</v>
      </c>
      <c r="AI79">
        <v>0</v>
      </c>
      <c r="AJ79">
        <v>0</v>
      </c>
      <c r="AK79">
        <v>13.297614423010245</v>
      </c>
      <c r="AL79">
        <v>0.33977819079173849</v>
      </c>
      <c r="AM79">
        <v>1.2865512151537886</v>
      </c>
      <c r="AN79">
        <v>0</v>
      </c>
      <c r="AO79">
        <v>0</v>
      </c>
      <c r="AP79">
        <v>0</v>
      </c>
      <c r="AQ79">
        <v>0</v>
      </c>
      <c r="AR79">
        <v>0.64570506920289861</v>
      </c>
      <c r="AS79">
        <v>1.1475140504014274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750.95249817860395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124.7309842038316</v>
      </c>
      <c r="L80">
        <v>62.591313167419344</v>
      </c>
      <c r="M80">
        <v>0</v>
      </c>
      <c r="N80">
        <v>14.389509922357508</v>
      </c>
      <c r="O80">
        <v>48.338845885555372</v>
      </c>
      <c r="P80">
        <v>55.815606275819206</v>
      </c>
      <c r="Q80">
        <v>2.5705885883514314</v>
      </c>
      <c r="R80">
        <v>10.330838439390215</v>
      </c>
      <c r="S80">
        <v>6.4303303882306482</v>
      </c>
      <c r="T80">
        <v>0</v>
      </c>
      <c r="U80">
        <v>317.55985379009979</v>
      </c>
      <c r="V80">
        <v>5.0601106636500752</v>
      </c>
      <c r="W80">
        <v>11.309978914420487</v>
      </c>
      <c r="X80">
        <v>35.949194496107573</v>
      </c>
      <c r="Y80">
        <v>0</v>
      </c>
      <c r="Z80">
        <v>1.5892038319999997</v>
      </c>
      <c r="AA80">
        <v>3.4238094569854671</v>
      </c>
      <c r="AB80">
        <v>3.2098804994748695</v>
      </c>
      <c r="AC80">
        <v>0</v>
      </c>
      <c r="AD80">
        <v>2.1976949087812265</v>
      </c>
      <c r="AE80">
        <v>4.0163321607170692</v>
      </c>
      <c r="AF80">
        <v>0</v>
      </c>
      <c r="AG80">
        <v>0</v>
      </c>
      <c r="AH80">
        <v>11.40142759659979</v>
      </c>
      <c r="AI80">
        <v>0</v>
      </c>
      <c r="AJ80">
        <v>0</v>
      </c>
      <c r="AK80">
        <v>13.297614423010245</v>
      </c>
      <c r="AL80">
        <v>0.33977819079173849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0.64570506920289861</v>
      </c>
      <c r="AS80">
        <v>1.1475140504014274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736.34611492319812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119.93948065677507</v>
      </c>
      <c r="L81">
        <v>62.591313167419344</v>
      </c>
      <c r="M81">
        <v>0</v>
      </c>
      <c r="N81">
        <v>14.389509922357508</v>
      </c>
      <c r="O81">
        <v>48.338845885555372</v>
      </c>
      <c r="P81">
        <v>55.815606275819206</v>
      </c>
      <c r="Q81">
        <v>2.5705885883514314</v>
      </c>
      <c r="R81">
        <v>10.330838439390215</v>
      </c>
      <c r="S81">
        <v>6.4303303882306482</v>
      </c>
      <c r="T81">
        <v>0</v>
      </c>
      <c r="U81">
        <v>317.55985379009979</v>
      </c>
      <c r="V81">
        <v>5.0601106636500752</v>
      </c>
      <c r="W81">
        <v>11.309978914420487</v>
      </c>
      <c r="X81">
        <v>35.949194496107573</v>
      </c>
      <c r="Y81">
        <v>0</v>
      </c>
      <c r="Z81">
        <v>1.5892038319999997</v>
      </c>
      <c r="AA81">
        <v>1.5401751851851855</v>
      </c>
      <c r="AB81">
        <v>0</v>
      </c>
      <c r="AC81">
        <v>0</v>
      </c>
      <c r="AD81">
        <v>0</v>
      </c>
      <c r="AE81">
        <v>4.0163321607170692</v>
      </c>
      <c r="AF81">
        <v>0</v>
      </c>
      <c r="AG81">
        <v>0</v>
      </c>
      <c r="AH81">
        <v>5.7007139253009509</v>
      </c>
      <c r="AI81">
        <v>0</v>
      </c>
      <c r="AJ81">
        <v>0</v>
      </c>
      <c r="AK81">
        <v>13.297614423010245</v>
      </c>
      <c r="AL81">
        <v>0.33977819079173849</v>
      </c>
      <c r="AM81">
        <v>0</v>
      </c>
      <c r="AN81">
        <v>0</v>
      </c>
      <c r="AO81">
        <v>0</v>
      </c>
      <c r="AP81">
        <v>0.15607217084341346</v>
      </c>
      <c r="AQ81">
        <v>0</v>
      </c>
      <c r="AR81">
        <v>0.64570506920289861</v>
      </c>
      <c r="AS81">
        <v>1.1475140504014274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718.71876019562978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119.93948065677507</v>
      </c>
      <c r="L82">
        <v>62.591313167419344</v>
      </c>
      <c r="M82">
        <v>0</v>
      </c>
      <c r="N82">
        <v>14.389509922357508</v>
      </c>
      <c r="O82">
        <v>48.338845885555372</v>
      </c>
      <c r="P82">
        <v>55.815606275819206</v>
      </c>
      <c r="Q82">
        <v>2.5705885883514314</v>
      </c>
      <c r="R82">
        <v>10.330838439390215</v>
      </c>
      <c r="S82">
        <v>6.4303303882306482</v>
      </c>
      <c r="T82">
        <v>0</v>
      </c>
      <c r="U82">
        <v>317.55985379009979</v>
      </c>
      <c r="V82">
        <v>5.0601106636500752</v>
      </c>
      <c r="W82">
        <v>11.309978914420487</v>
      </c>
      <c r="X82">
        <v>35.949194496107573</v>
      </c>
      <c r="Y82">
        <v>0</v>
      </c>
      <c r="Z82">
        <v>1.5892038319999997</v>
      </c>
      <c r="AA82">
        <v>0</v>
      </c>
      <c r="AB82">
        <v>0</v>
      </c>
      <c r="AC82">
        <v>0</v>
      </c>
      <c r="AD82">
        <v>0</v>
      </c>
      <c r="AE82">
        <v>4.0163321607170692</v>
      </c>
      <c r="AF82">
        <v>0</v>
      </c>
      <c r="AG82">
        <v>0</v>
      </c>
      <c r="AH82">
        <v>4.8467606029989438</v>
      </c>
      <c r="AI82">
        <v>0</v>
      </c>
      <c r="AJ82">
        <v>0</v>
      </c>
      <c r="AK82">
        <v>13.297614423010245</v>
      </c>
      <c r="AL82">
        <v>0.33977819079173849</v>
      </c>
      <c r="AM82">
        <v>0</v>
      </c>
      <c r="AN82">
        <v>0</v>
      </c>
      <c r="AO82">
        <v>0</v>
      </c>
      <c r="AP82">
        <v>0.15607217084341346</v>
      </c>
      <c r="AQ82">
        <v>0</v>
      </c>
      <c r="AR82">
        <v>0.64570506920289861</v>
      </c>
      <c r="AS82">
        <v>1.1475140504014274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716.32463168814263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110.34043253309373</v>
      </c>
      <c r="L83">
        <v>62.591313167419344</v>
      </c>
      <c r="M83">
        <v>0</v>
      </c>
      <c r="N83">
        <v>14.389509922357508</v>
      </c>
      <c r="O83">
        <v>48.338845885555372</v>
      </c>
      <c r="P83">
        <v>55.815606275819206</v>
      </c>
      <c r="Q83">
        <v>2.5705885883514314</v>
      </c>
      <c r="R83">
        <v>10.330838439390215</v>
      </c>
      <c r="S83">
        <v>6.4303303882306482</v>
      </c>
      <c r="T83">
        <v>0</v>
      </c>
      <c r="U83">
        <v>317.55985379009979</v>
      </c>
      <c r="V83">
        <v>5.0601106636500752</v>
      </c>
      <c r="W83">
        <v>11.309978914420487</v>
      </c>
      <c r="X83">
        <v>35.949194496107573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4.0163321607170692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13.297614423010245</v>
      </c>
      <c r="AL83">
        <v>0.33977819079173849</v>
      </c>
      <c r="AM83">
        <v>0</v>
      </c>
      <c r="AN83">
        <v>0</v>
      </c>
      <c r="AO83">
        <v>0</v>
      </c>
      <c r="AP83">
        <v>0.15607217084341346</v>
      </c>
      <c r="AQ83">
        <v>0</v>
      </c>
      <c r="AR83">
        <v>0.64570506920289861</v>
      </c>
      <c r="AS83">
        <v>1.1475140504014274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700.28961912946238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106.49983812855709</v>
      </c>
      <c r="L84">
        <v>62.591313167419344</v>
      </c>
      <c r="M84">
        <v>0</v>
      </c>
      <c r="N84">
        <v>14.389509922357508</v>
      </c>
      <c r="O84">
        <v>48.338845885555372</v>
      </c>
      <c r="P84">
        <v>55.815606275819206</v>
      </c>
      <c r="Q84">
        <v>2.5705885883514314</v>
      </c>
      <c r="R84">
        <v>10.330838439390215</v>
      </c>
      <c r="S84">
        <v>6.4303303882306482</v>
      </c>
      <c r="T84">
        <v>0</v>
      </c>
      <c r="U84">
        <v>317.55985379009979</v>
      </c>
      <c r="V84">
        <v>5.0601106636500752</v>
      </c>
      <c r="W84">
        <v>11.309978914420487</v>
      </c>
      <c r="X84">
        <v>35.949194496107573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4.0163321607170692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13.297614423010245</v>
      </c>
      <c r="AL84">
        <v>0.33977819079173849</v>
      </c>
      <c r="AM84">
        <v>0</v>
      </c>
      <c r="AN84">
        <v>0</v>
      </c>
      <c r="AO84">
        <v>0</v>
      </c>
      <c r="AP84">
        <v>0.15607217084341346</v>
      </c>
      <c r="AQ84">
        <v>0</v>
      </c>
      <c r="AR84">
        <v>0.64570506920289861</v>
      </c>
      <c r="AS84">
        <v>1.1475140504014274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696.44902472492572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106.49983812855709</v>
      </c>
      <c r="L85">
        <v>62.591313167419344</v>
      </c>
      <c r="M85">
        <v>0</v>
      </c>
      <c r="N85">
        <v>14.389509922357508</v>
      </c>
      <c r="O85">
        <v>48.338845885555372</v>
      </c>
      <c r="P85">
        <v>55.815606275819206</v>
      </c>
      <c r="Q85">
        <v>2.5705794181818185</v>
      </c>
      <c r="R85">
        <v>10.330838439390215</v>
      </c>
      <c r="S85">
        <v>6.4302131309022919</v>
      </c>
      <c r="T85">
        <v>0</v>
      </c>
      <c r="U85">
        <v>317.55985379009979</v>
      </c>
      <c r="V85">
        <v>5.0601106636500752</v>
      </c>
      <c r="W85">
        <v>11.309978914420487</v>
      </c>
      <c r="X85">
        <v>35.949194496107573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4.0163321607170692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13.297614423010245</v>
      </c>
      <c r="AL85">
        <v>0.33977819079173849</v>
      </c>
      <c r="AM85">
        <v>0</v>
      </c>
      <c r="AN85">
        <v>0</v>
      </c>
      <c r="AO85">
        <v>0</v>
      </c>
      <c r="AP85">
        <v>0.34335852189792881</v>
      </c>
      <c r="AQ85">
        <v>0</v>
      </c>
      <c r="AR85">
        <v>5.9189635999999997</v>
      </c>
      <c r="AS85">
        <v>1.1475140504014274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701.90944317927938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78.680496196358646</v>
      </c>
      <c r="L86">
        <v>47.979366047048167</v>
      </c>
      <c r="M86">
        <v>0</v>
      </c>
      <c r="N86">
        <v>14.389509922357508</v>
      </c>
      <c r="O86">
        <v>48.338845885555372</v>
      </c>
      <c r="P86">
        <v>55.815606275819206</v>
      </c>
      <c r="Q86">
        <v>2.5700639328726558</v>
      </c>
      <c r="R86">
        <v>10.330838439390215</v>
      </c>
      <c r="S86">
        <v>6.4303303882306482</v>
      </c>
      <c r="T86">
        <v>0</v>
      </c>
      <c r="U86">
        <v>317.55985379009979</v>
      </c>
      <c r="V86">
        <v>5.0601106636500752</v>
      </c>
      <c r="W86">
        <v>11.309978914420487</v>
      </c>
      <c r="X86">
        <v>35.949194496107573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4.0163321607170692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13.297614423010245</v>
      </c>
      <c r="AL86">
        <v>0.33977819079173849</v>
      </c>
      <c r="AM86">
        <v>0</v>
      </c>
      <c r="AN86">
        <v>0</v>
      </c>
      <c r="AO86">
        <v>0</v>
      </c>
      <c r="AP86">
        <v>0.34335852189792881</v>
      </c>
      <c r="AQ86">
        <v>0</v>
      </c>
      <c r="AR86">
        <v>5.9189635999999997</v>
      </c>
      <c r="AS86">
        <v>1.1475140504014274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659.4777558987289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78.680496196358646</v>
      </c>
      <c r="L87">
        <v>34.540023809856628</v>
      </c>
      <c r="M87">
        <v>0</v>
      </c>
      <c r="N87">
        <v>14.389509922357508</v>
      </c>
      <c r="O87">
        <v>48.338845885555372</v>
      </c>
      <c r="P87">
        <v>55.815606275819206</v>
      </c>
      <c r="Q87">
        <v>1.820340330054645</v>
      </c>
      <c r="R87">
        <v>4.7980048680970802</v>
      </c>
      <c r="S87">
        <v>2.8796101345291478</v>
      </c>
      <c r="T87">
        <v>0</v>
      </c>
      <c r="U87">
        <v>317.55985379009979</v>
      </c>
      <c r="V87">
        <v>0</v>
      </c>
      <c r="W87">
        <v>11.309978914420487</v>
      </c>
      <c r="X87">
        <v>35.949194496107573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4.0163321607170692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13.297614423010245</v>
      </c>
      <c r="AL87">
        <v>0.33977819079173849</v>
      </c>
      <c r="AM87">
        <v>0</v>
      </c>
      <c r="AN87">
        <v>0</v>
      </c>
      <c r="AO87">
        <v>0</v>
      </c>
      <c r="AP87">
        <v>0.34335852189792881</v>
      </c>
      <c r="AQ87">
        <v>0</v>
      </c>
      <c r="AR87">
        <v>1.2106971</v>
      </c>
      <c r="AS87">
        <v>1.1475140504014274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626.43675907007457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78.680496196358646</v>
      </c>
      <c r="L88">
        <v>34.53963232347796</v>
      </c>
      <c r="M88">
        <v>0</v>
      </c>
      <c r="N88">
        <v>14.389509922357508</v>
      </c>
      <c r="O88">
        <v>48.338845885555372</v>
      </c>
      <c r="P88">
        <v>55.815606275819206</v>
      </c>
      <c r="Q88">
        <v>1.820340330054645</v>
      </c>
      <c r="R88">
        <v>4.7986027425320046</v>
      </c>
      <c r="S88">
        <v>2.8796101345291478</v>
      </c>
      <c r="T88">
        <v>0</v>
      </c>
      <c r="U88">
        <v>317.55985379009979</v>
      </c>
      <c r="V88">
        <v>0</v>
      </c>
      <c r="W88">
        <v>5.7584509471523857</v>
      </c>
      <c r="X88">
        <v>35.949194496107573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4.0163321607170692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13.297614423010245</v>
      </c>
      <c r="AL88">
        <v>0.33977819079173849</v>
      </c>
      <c r="AM88">
        <v>0</v>
      </c>
      <c r="AN88">
        <v>0</v>
      </c>
      <c r="AO88">
        <v>0</v>
      </c>
      <c r="AP88">
        <v>0.34335852189792881</v>
      </c>
      <c r="AQ88">
        <v>0</v>
      </c>
      <c r="AR88">
        <v>0.80713139999999994</v>
      </c>
      <c r="AS88">
        <v>1.1475140504014274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620.48187179086278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78.680496196358646</v>
      </c>
      <c r="L89">
        <v>34.53963232347796</v>
      </c>
      <c r="M89">
        <v>0</v>
      </c>
      <c r="N89">
        <v>14.389509922357508</v>
      </c>
      <c r="O89">
        <v>48.338845885555372</v>
      </c>
      <c r="P89">
        <v>55.815606275819206</v>
      </c>
      <c r="Q89">
        <v>1.820340330054645</v>
      </c>
      <c r="R89">
        <v>4.7986027425320046</v>
      </c>
      <c r="S89">
        <v>2.8796101345291478</v>
      </c>
      <c r="T89">
        <v>0</v>
      </c>
      <c r="U89">
        <v>317.55985379009979</v>
      </c>
      <c r="V89">
        <v>0</v>
      </c>
      <c r="W89">
        <v>5.7584509471523857</v>
      </c>
      <c r="X89">
        <v>35.949194496107573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4.0163321607170692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13.297614423010245</v>
      </c>
      <c r="AL89">
        <v>0.33977819079173849</v>
      </c>
      <c r="AM89">
        <v>0</v>
      </c>
      <c r="AN89">
        <v>0</v>
      </c>
      <c r="AO89">
        <v>0</v>
      </c>
      <c r="AP89">
        <v>0.34335852189792881</v>
      </c>
      <c r="AQ89">
        <v>0</v>
      </c>
      <c r="AR89">
        <v>1.0761752</v>
      </c>
      <c r="AS89">
        <v>1.1475140504014274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620.75091559086275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78.680496196358646</v>
      </c>
      <c r="L90">
        <v>34.53963232347796</v>
      </c>
      <c r="M90">
        <v>0</v>
      </c>
      <c r="N90">
        <v>14.389509922357508</v>
      </c>
      <c r="O90">
        <v>48.338845885555372</v>
      </c>
      <c r="P90">
        <v>55.815606275819206</v>
      </c>
      <c r="Q90">
        <v>1.820340330054645</v>
      </c>
      <c r="R90">
        <v>4.7986027425320046</v>
      </c>
      <c r="S90">
        <v>2.8796101345291478</v>
      </c>
      <c r="T90">
        <v>0</v>
      </c>
      <c r="U90">
        <v>317.55985379009979</v>
      </c>
      <c r="V90">
        <v>0</v>
      </c>
      <c r="W90">
        <v>5.7584509471523857</v>
      </c>
      <c r="X90">
        <v>35.949194496107573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4.0163321607170692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13.297614423010245</v>
      </c>
      <c r="AL90">
        <v>0.33977819079173849</v>
      </c>
      <c r="AM90">
        <v>0</v>
      </c>
      <c r="AN90">
        <v>0</v>
      </c>
      <c r="AO90">
        <v>0</v>
      </c>
      <c r="AP90">
        <v>0.34335852189792881</v>
      </c>
      <c r="AQ90">
        <v>0</v>
      </c>
      <c r="AR90">
        <v>1.0761752</v>
      </c>
      <c r="AS90">
        <v>1.1475140504014274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620.75091559086275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78.680496196358646</v>
      </c>
      <c r="L91">
        <v>34.53963232347796</v>
      </c>
      <c r="M91">
        <v>0</v>
      </c>
      <c r="N91">
        <v>14.389509922357508</v>
      </c>
      <c r="O91">
        <v>48.338845885555372</v>
      </c>
      <c r="P91">
        <v>55.815606275819206</v>
      </c>
      <c r="Q91">
        <v>1.820340330054645</v>
      </c>
      <c r="R91">
        <v>4.8393107434554965</v>
      </c>
      <c r="S91">
        <v>2.8796101345291478</v>
      </c>
      <c r="T91">
        <v>0</v>
      </c>
      <c r="U91">
        <v>317.55985379009979</v>
      </c>
      <c r="V91">
        <v>0</v>
      </c>
      <c r="W91">
        <v>5.7584509471523857</v>
      </c>
      <c r="X91">
        <v>17.269334241640841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4.0163321607170692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13.297614423010245</v>
      </c>
      <c r="AL91">
        <v>0.33977819079173849</v>
      </c>
      <c r="AM91">
        <v>0</v>
      </c>
      <c r="AN91">
        <v>0</v>
      </c>
      <c r="AO91">
        <v>0</v>
      </c>
      <c r="AP91">
        <v>0.34335852189792881</v>
      </c>
      <c r="AQ91">
        <v>0</v>
      </c>
      <c r="AR91">
        <v>0.80713139999999994</v>
      </c>
      <c r="AS91">
        <v>1.1475140504014274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601.84271953731957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78.680496196358646</v>
      </c>
      <c r="L92">
        <v>34.53963232347796</v>
      </c>
      <c r="M92">
        <v>0</v>
      </c>
      <c r="N92">
        <v>14.389509922357508</v>
      </c>
      <c r="O92">
        <v>48.338845885555372</v>
      </c>
      <c r="P92">
        <v>55.815606275819206</v>
      </c>
      <c r="Q92">
        <v>1.820340330054645</v>
      </c>
      <c r="R92">
        <v>4.7980048680970802</v>
      </c>
      <c r="S92">
        <v>2.8796101345291478</v>
      </c>
      <c r="T92">
        <v>0</v>
      </c>
      <c r="U92">
        <v>317.55985379009979</v>
      </c>
      <c r="V92">
        <v>0</v>
      </c>
      <c r="W92">
        <v>5.7584509471523857</v>
      </c>
      <c r="X92">
        <v>17.269334241640841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13.297614423010245</v>
      </c>
      <c r="AL92">
        <v>0.33977819079173849</v>
      </c>
      <c r="AM92">
        <v>0</v>
      </c>
      <c r="AN92">
        <v>0</v>
      </c>
      <c r="AO92">
        <v>0</v>
      </c>
      <c r="AP92">
        <v>0.34335852189792881</v>
      </c>
      <c r="AQ92">
        <v>0</v>
      </c>
      <c r="AR92">
        <v>0.80713139999999994</v>
      </c>
      <c r="AS92">
        <v>1.1475140504014274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597.78508150124401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78.680496196358646</v>
      </c>
      <c r="L93">
        <v>34.53963232347796</v>
      </c>
      <c r="M93">
        <v>0</v>
      </c>
      <c r="N93">
        <v>14.389509922357508</v>
      </c>
      <c r="O93">
        <v>48.338845885555372</v>
      </c>
      <c r="P93">
        <v>55.815606275819206</v>
      </c>
      <c r="Q93">
        <v>1.820340330054645</v>
      </c>
      <c r="R93">
        <v>4.7980048680970802</v>
      </c>
      <c r="S93">
        <v>2.8796101345291478</v>
      </c>
      <c r="T93">
        <v>0</v>
      </c>
      <c r="U93">
        <v>317.55985379009979</v>
      </c>
      <c r="V93">
        <v>0</v>
      </c>
      <c r="W93">
        <v>5.7584509471523857</v>
      </c>
      <c r="X93">
        <v>17.269334241640841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13.297614423010245</v>
      </c>
      <c r="AL93">
        <v>0.33977819079173849</v>
      </c>
      <c r="AM93">
        <v>0</v>
      </c>
      <c r="AN93">
        <v>0</v>
      </c>
      <c r="AO93">
        <v>0</v>
      </c>
      <c r="AP93">
        <v>0.34335852189792881</v>
      </c>
      <c r="AQ93">
        <v>0</v>
      </c>
      <c r="AR93">
        <v>0.80713139999999994</v>
      </c>
      <c r="AS93">
        <v>1.1475140504014274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597.78508150124401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78.680496196358646</v>
      </c>
      <c r="L94">
        <v>34.53963232347796</v>
      </c>
      <c r="M94">
        <v>0</v>
      </c>
      <c r="N94">
        <v>14.389509922357508</v>
      </c>
      <c r="O94">
        <v>48.338845885555372</v>
      </c>
      <c r="P94">
        <v>55.815606275819206</v>
      </c>
      <c r="Q94">
        <v>1.820340330054645</v>
      </c>
      <c r="R94">
        <v>4.7980048680970802</v>
      </c>
      <c r="S94">
        <v>2.8796101345291478</v>
      </c>
      <c r="T94">
        <v>0</v>
      </c>
      <c r="U94">
        <v>317.55985379009979</v>
      </c>
      <c r="V94">
        <v>0</v>
      </c>
      <c r="W94">
        <v>5.7584509471523857</v>
      </c>
      <c r="X94">
        <v>17.269334241640841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13.297614423010245</v>
      </c>
      <c r="AL94">
        <v>0.33977819079173849</v>
      </c>
      <c r="AM94">
        <v>0</v>
      </c>
      <c r="AN94">
        <v>0</v>
      </c>
      <c r="AO94">
        <v>0</v>
      </c>
      <c r="AP94">
        <v>0.34335852189792881</v>
      </c>
      <c r="AQ94">
        <v>0</v>
      </c>
      <c r="AR94">
        <v>0.80713139999999994</v>
      </c>
      <c r="AS94">
        <v>1.1475140504014274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597.78508150124401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78.680460682709779</v>
      </c>
      <c r="L95">
        <v>34.53963232347796</v>
      </c>
      <c r="M95">
        <v>0</v>
      </c>
      <c r="N95">
        <v>14.389509922357508</v>
      </c>
      <c r="O95">
        <v>48.338845885555372</v>
      </c>
      <c r="P95">
        <v>55.815606275819206</v>
      </c>
      <c r="Q95">
        <v>1.820340330054645</v>
      </c>
      <c r="R95">
        <v>4.7980048680970802</v>
      </c>
      <c r="S95">
        <v>2.8796101345291478</v>
      </c>
      <c r="T95">
        <v>0</v>
      </c>
      <c r="U95">
        <v>317.55985379009979</v>
      </c>
      <c r="V95">
        <v>0</v>
      </c>
      <c r="W95">
        <v>5.7584509471523857</v>
      </c>
      <c r="X95">
        <v>17.269334241640841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13.297614423010245</v>
      </c>
      <c r="AL95">
        <v>0.33977819079173849</v>
      </c>
      <c r="AM95">
        <v>0</v>
      </c>
      <c r="AN95">
        <v>0</v>
      </c>
      <c r="AO95">
        <v>0</v>
      </c>
      <c r="AP95">
        <v>0.34335852189792881</v>
      </c>
      <c r="AQ95">
        <v>0</v>
      </c>
      <c r="AR95">
        <v>1.6142627999999999</v>
      </c>
      <c r="AS95">
        <v>1.1475140504014274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598.59217738759526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78.680606777719021</v>
      </c>
      <c r="L96">
        <v>34.53963232347796</v>
      </c>
      <c r="M96">
        <v>0</v>
      </c>
      <c r="N96">
        <v>14.389509922357508</v>
      </c>
      <c r="O96">
        <v>48.338845885555372</v>
      </c>
      <c r="P96">
        <v>55.815606275819206</v>
      </c>
      <c r="Q96">
        <v>1.820340330054645</v>
      </c>
      <c r="R96">
        <v>4.7980048680970802</v>
      </c>
      <c r="S96">
        <v>2.8796101345291478</v>
      </c>
      <c r="T96">
        <v>0</v>
      </c>
      <c r="U96">
        <v>317.55985379009979</v>
      </c>
      <c r="V96">
        <v>0</v>
      </c>
      <c r="W96">
        <v>5.7584509471523857</v>
      </c>
      <c r="X96">
        <v>17.269334241640841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13.297614423010245</v>
      </c>
      <c r="AL96">
        <v>1.6988907000000004</v>
      </c>
      <c r="AM96">
        <v>0</v>
      </c>
      <c r="AN96">
        <v>0</v>
      </c>
      <c r="AO96">
        <v>0</v>
      </c>
      <c r="AP96">
        <v>0.34335852189792881</v>
      </c>
      <c r="AQ96">
        <v>0</v>
      </c>
      <c r="AR96">
        <v>1.6142627999999999</v>
      </c>
      <c r="AS96">
        <v>1.1475140504014274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599.95143599181256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78.680594214938452</v>
      </c>
      <c r="L97">
        <v>34.53963232347796</v>
      </c>
      <c r="M97">
        <v>0</v>
      </c>
      <c r="N97">
        <v>14.389509922357508</v>
      </c>
      <c r="O97">
        <v>48.338845885555372</v>
      </c>
      <c r="P97">
        <v>55.815606275819206</v>
      </c>
      <c r="Q97">
        <v>1.820340330054645</v>
      </c>
      <c r="R97">
        <v>4.7980048680970802</v>
      </c>
      <c r="S97">
        <v>2.8796101345291478</v>
      </c>
      <c r="T97">
        <v>0</v>
      </c>
      <c r="U97">
        <v>317.55985379009979</v>
      </c>
      <c r="V97">
        <v>0</v>
      </c>
      <c r="W97">
        <v>5.7584509471523857</v>
      </c>
      <c r="X97">
        <v>17.269334241640841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13.297614423010245</v>
      </c>
      <c r="AL97">
        <v>13.591125600000003</v>
      </c>
      <c r="AM97">
        <v>0</v>
      </c>
      <c r="AN97">
        <v>0</v>
      </c>
      <c r="AO97">
        <v>0</v>
      </c>
      <c r="AP97">
        <v>0.34335852189792881</v>
      </c>
      <c r="AQ97">
        <v>0</v>
      </c>
      <c r="AR97">
        <v>2.1523504</v>
      </c>
      <c r="AS97">
        <v>1.1475140504014274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612.38174592903215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78.680694930224348</v>
      </c>
      <c r="L98">
        <v>34.53963232347796</v>
      </c>
      <c r="M98">
        <v>0</v>
      </c>
      <c r="N98">
        <v>14.389509922357508</v>
      </c>
      <c r="O98">
        <v>48.338845885555372</v>
      </c>
      <c r="P98">
        <v>55.815606275819206</v>
      </c>
      <c r="Q98">
        <v>1.820340330054645</v>
      </c>
      <c r="R98">
        <v>4.7980048680970802</v>
      </c>
      <c r="S98">
        <v>2.8796101345291478</v>
      </c>
      <c r="T98">
        <v>0</v>
      </c>
      <c r="U98">
        <v>317.55985379009979</v>
      </c>
      <c r="V98">
        <v>0</v>
      </c>
      <c r="W98">
        <v>5.7584509471523857</v>
      </c>
      <c r="X98">
        <v>17.269334241640841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13.297614423010245</v>
      </c>
      <c r="AL98">
        <v>13.591125600000003</v>
      </c>
      <c r="AM98">
        <v>0</v>
      </c>
      <c r="AN98">
        <v>0</v>
      </c>
      <c r="AO98">
        <v>0</v>
      </c>
      <c r="AP98">
        <v>0.34335852189792881</v>
      </c>
      <c r="AQ98">
        <v>0</v>
      </c>
      <c r="AR98">
        <v>2.6904379999999999</v>
      </c>
      <c r="AS98">
        <v>1.1475140504014274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612.91993424431803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2.440148738701974</v>
      </c>
      <c r="L99">
        <f t="shared" si="2"/>
        <v>1.0619962177565552</v>
      </c>
      <c r="M99">
        <f t="shared" si="2"/>
        <v>0</v>
      </c>
      <c r="N99">
        <f t="shared" si="2"/>
        <v>0.34534823813658072</v>
      </c>
      <c r="O99">
        <f t="shared" si="2"/>
        <v>1.1601323012533271</v>
      </c>
      <c r="P99">
        <f t="shared" si="2"/>
        <v>1.3395741084167259</v>
      </c>
      <c r="Q99">
        <f t="shared" si="2"/>
        <v>5.1563535217052106E-2</v>
      </c>
      <c r="R99">
        <f t="shared" si="2"/>
        <v>0.17280874978851463</v>
      </c>
      <c r="S99">
        <f t="shared" si="2"/>
        <v>0.1061258400303814</v>
      </c>
      <c r="T99">
        <f t="shared" si="2"/>
        <v>0</v>
      </c>
      <c r="U99">
        <f t="shared" si="2"/>
        <v>7.6214364909623873</v>
      </c>
      <c r="V99">
        <f t="shared" si="2"/>
        <v>5.439618963423834E-2</v>
      </c>
      <c r="W99">
        <f t="shared" si="2"/>
        <v>0.21722223125838902</v>
      </c>
      <c r="X99">
        <f t="shared" si="2"/>
        <v>0.71936589287975772</v>
      </c>
      <c r="Y99">
        <f t="shared" si="2"/>
        <v>0</v>
      </c>
      <c r="Z99">
        <f t="shared" si="2"/>
        <v>1.1258468212E-2</v>
      </c>
      <c r="AA99">
        <f t="shared" si="2"/>
        <v>2.055825832867441E-2</v>
      </c>
      <c r="AB99">
        <f t="shared" si="2"/>
        <v>2.850231035483871E-2</v>
      </c>
      <c r="AC99">
        <f t="shared" si="2"/>
        <v>0</v>
      </c>
      <c r="AD99">
        <f t="shared" si="2"/>
        <v>2.1873776615442844E-2</v>
      </c>
      <c r="AE99">
        <f t="shared" si="2"/>
        <v>7.6310312704715499E-2</v>
      </c>
      <c r="AF99">
        <f t="shared" si="2"/>
        <v>0</v>
      </c>
      <c r="AG99">
        <f t="shared" si="2"/>
        <v>0</v>
      </c>
      <c r="AH99">
        <f t="shared" si="2"/>
        <v>0.13617089663649951</v>
      </c>
      <c r="AI99">
        <f t="shared" si="2"/>
        <v>0</v>
      </c>
      <c r="AJ99">
        <f t="shared" si="2"/>
        <v>0</v>
      </c>
      <c r="AK99">
        <f t="shared" si="2"/>
        <v>0.31914274615224564</v>
      </c>
      <c r="AL99">
        <f t="shared" si="2"/>
        <v>5.0032332054647168E-2</v>
      </c>
      <c r="AM99">
        <f t="shared" si="2"/>
        <v>1.2015934587434364E-2</v>
      </c>
      <c r="AN99">
        <f t="shared" si="2"/>
        <v>0</v>
      </c>
      <c r="AO99">
        <f t="shared" si="2"/>
        <v>0</v>
      </c>
      <c r="AP99">
        <f t="shared" si="2"/>
        <v>6.7423146059657039E-3</v>
      </c>
      <c r="AQ99">
        <f t="shared" si="2"/>
        <v>0</v>
      </c>
      <c r="AR99">
        <f t="shared" si="2"/>
        <v>3.5722290430706523E-2</v>
      </c>
      <c r="AS99">
        <f t="shared" si="2"/>
        <v>3.1212381891503101E-2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16.039660556610563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1.920022739385326</v>
      </c>
      <c r="L3">
        <v>305.12361366731807</v>
      </c>
      <c r="M3">
        <v>27.091227597145124</v>
      </c>
      <c r="N3">
        <v>17.389407751896947</v>
      </c>
      <c r="O3">
        <v>0</v>
      </c>
      <c r="P3">
        <v>34.552375638486815</v>
      </c>
      <c r="Q3">
        <v>2.8800189973614776</v>
      </c>
      <c r="R3">
        <v>5.7569999999999997</v>
      </c>
      <c r="S3">
        <v>3.8379999999999996</v>
      </c>
      <c r="T3">
        <v>0</v>
      </c>
      <c r="U3">
        <v>24.65998864612628</v>
      </c>
      <c r="V3">
        <v>1.919</v>
      </c>
      <c r="W3">
        <v>8.2192578554080775</v>
      </c>
      <c r="X3">
        <v>32.469773633127318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2.6122387499999995</v>
      </c>
      <c r="AG3">
        <v>6.2878414560000007</v>
      </c>
      <c r="AH3">
        <v>0</v>
      </c>
      <c r="AI3">
        <v>0</v>
      </c>
      <c r="AJ3">
        <v>0</v>
      </c>
      <c r="AK3">
        <v>16.061933896611507</v>
      </c>
      <c r="AL3">
        <v>0</v>
      </c>
      <c r="AM3">
        <v>0</v>
      </c>
      <c r="AN3">
        <v>0.67914399999999997</v>
      </c>
      <c r="AO3">
        <v>0</v>
      </c>
      <c r="AP3">
        <v>0</v>
      </c>
      <c r="AQ3">
        <v>0</v>
      </c>
      <c r="AR3">
        <v>0.64996530000000008</v>
      </c>
      <c r="AS3">
        <v>1.385949805679453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493.49675973454652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1.920022739385326</v>
      </c>
      <c r="L4">
        <v>305.12361366731807</v>
      </c>
      <c r="M4">
        <v>27.091227597145124</v>
      </c>
      <c r="N4">
        <v>17.389407751896947</v>
      </c>
      <c r="O4">
        <v>0</v>
      </c>
      <c r="P4">
        <v>34.553470647367014</v>
      </c>
      <c r="Q4">
        <v>2.8800189973614776</v>
      </c>
      <c r="R4">
        <v>5.7569999999999997</v>
      </c>
      <c r="S4">
        <v>3.8379999999999996</v>
      </c>
      <c r="T4">
        <v>0</v>
      </c>
      <c r="U4">
        <v>24.65998864612628</v>
      </c>
      <c r="V4">
        <v>1.919</v>
      </c>
      <c r="W4">
        <v>4.7997620583190388</v>
      </c>
      <c r="X4">
        <v>14.550034567693643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2.6122387499999995</v>
      </c>
      <c r="AG4">
        <v>6.2878414560000007</v>
      </c>
      <c r="AH4">
        <v>0</v>
      </c>
      <c r="AI4">
        <v>0</v>
      </c>
      <c r="AJ4">
        <v>0</v>
      </c>
      <c r="AK4">
        <v>16.061933896611507</v>
      </c>
      <c r="AL4">
        <v>0</v>
      </c>
      <c r="AM4">
        <v>0</v>
      </c>
      <c r="AN4">
        <v>0.67914399999999997</v>
      </c>
      <c r="AO4">
        <v>0</v>
      </c>
      <c r="AP4">
        <v>0</v>
      </c>
      <c r="AQ4">
        <v>0</v>
      </c>
      <c r="AR4">
        <v>0.64996530000000008</v>
      </c>
      <c r="AS4">
        <v>1.385949805679453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472.15861988090404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1.920022739385326</v>
      </c>
      <c r="L5">
        <v>305.12361366731807</v>
      </c>
      <c r="M5">
        <v>27.091227597145124</v>
      </c>
      <c r="N5">
        <v>17.389407751896947</v>
      </c>
      <c r="O5">
        <v>0</v>
      </c>
      <c r="P5">
        <v>34.553470647367014</v>
      </c>
      <c r="Q5">
        <v>2.8800189973614776</v>
      </c>
      <c r="R5">
        <v>5.7569999999999997</v>
      </c>
      <c r="S5">
        <v>3.8379999999999996</v>
      </c>
      <c r="T5">
        <v>0</v>
      </c>
      <c r="U5">
        <v>24.65998864612628</v>
      </c>
      <c r="V5">
        <v>1.919</v>
      </c>
      <c r="W5">
        <v>4.7975000000000003</v>
      </c>
      <c r="X5">
        <v>14.390394679100384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2.6122387499999995</v>
      </c>
      <c r="AG5">
        <v>6.2878414560000007</v>
      </c>
      <c r="AH5">
        <v>0</v>
      </c>
      <c r="AI5">
        <v>0</v>
      </c>
      <c r="AJ5">
        <v>0</v>
      </c>
      <c r="AK5">
        <v>16.061933896611507</v>
      </c>
      <c r="AL5">
        <v>0</v>
      </c>
      <c r="AM5">
        <v>0</v>
      </c>
      <c r="AN5">
        <v>0.67914399999999997</v>
      </c>
      <c r="AO5">
        <v>0</v>
      </c>
      <c r="AP5">
        <v>0</v>
      </c>
      <c r="AQ5">
        <v>0</v>
      </c>
      <c r="AR5">
        <v>0.64996530000000008</v>
      </c>
      <c r="AS5">
        <v>2.4551109440975321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473.06587907240981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1.920022739385326</v>
      </c>
      <c r="L6">
        <v>305.12361366731807</v>
      </c>
      <c r="M6">
        <v>27.091227597145124</v>
      </c>
      <c r="N6">
        <v>17.389407751896947</v>
      </c>
      <c r="O6">
        <v>0</v>
      </c>
      <c r="P6">
        <v>34.553470647367014</v>
      </c>
      <c r="Q6">
        <v>2.8800189973614776</v>
      </c>
      <c r="R6">
        <v>5.7569999999999997</v>
      </c>
      <c r="S6">
        <v>3.8379999999999996</v>
      </c>
      <c r="T6">
        <v>0</v>
      </c>
      <c r="U6">
        <v>24.65998864612628</v>
      </c>
      <c r="V6">
        <v>1.919</v>
      </c>
      <c r="W6">
        <v>4.7975000000000003</v>
      </c>
      <c r="X6">
        <v>14.391874918566776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2.6122387499999995</v>
      </c>
      <c r="AG6">
        <v>6.2878414560000007</v>
      </c>
      <c r="AH6">
        <v>0</v>
      </c>
      <c r="AI6">
        <v>0</v>
      </c>
      <c r="AJ6">
        <v>0</v>
      </c>
      <c r="AK6">
        <v>16.061933896611507</v>
      </c>
      <c r="AL6">
        <v>0</v>
      </c>
      <c r="AM6">
        <v>0</v>
      </c>
      <c r="AN6">
        <v>0.67914399999999997</v>
      </c>
      <c r="AO6">
        <v>0</v>
      </c>
      <c r="AP6">
        <v>0</v>
      </c>
      <c r="AQ6">
        <v>0</v>
      </c>
      <c r="AR6">
        <v>0.77995829864130439</v>
      </c>
      <c r="AS6">
        <v>2.4551109440975321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473.19735231051749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1.920022739385326</v>
      </c>
      <c r="L7">
        <v>305.12361366731807</v>
      </c>
      <c r="M7">
        <v>27.091227597145124</v>
      </c>
      <c r="N7">
        <v>17.389407751896947</v>
      </c>
      <c r="O7">
        <v>0</v>
      </c>
      <c r="P7">
        <v>34.553470647367014</v>
      </c>
      <c r="Q7">
        <v>2.8800189973614776</v>
      </c>
      <c r="R7">
        <v>5.7569999999999997</v>
      </c>
      <c r="S7">
        <v>3.8379999999999996</v>
      </c>
      <c r="T7">
        <v>0</v>
      </c>
      <c r="U7">
        <v>24.65998864612628</v>
      </c>
      <c r="V7">
        <v>1.919</v>
      </c>
      <c r="W7">
        <v>4.7975000000000003</v>
      </c>
      <c r="X7">
        <v>14.391874918566776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2.6122387499999995</v>
      </c>
      <c r="AG7">
        <v>6.2878414560000007</v>
      </c>
      <c r="AH7">
        <v>0</v>
      </c>
      <c r="AI7">
        <v>0</v>
      </c>
      <c r="AJ7">
        <v>0</v>
      </c>
      <c r="AK7">
        <v>16.061933896611507</v>
      </c>
      <c r="AL7">
        <v>0</v>
      </c>
      <c r="AM7">
        <v>0</v>
      </c>
      <c r="AN7">
        <v>0.67914399999999997</v>
      </c>
      <c r="AO7">
        <v>0</v>
      </c>
      <c r="AP7">
        <v>0</v>
      </c>
      <c r="AQ7">
        <v>0</v>
      </c>
      <c r="AR7">
        <v>7.1496182999999993</v>
      </c>
      <c r="AS7">
        <v>2.4551109440975321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479.56701231187617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1.920022739385326</v>
      </c>
      <c r="L8">
        <v>305.12361366731807</v>
      </c>
      <c r="M8">
        <v>27.091227597145124</v>
      </c>
      <c r="N8">
        <v>17.389407751896947</v>
      </c>
      <c r="O8">
        <v>0</v>
      </c>
      <c r="P8">
        <v>34.553470647367014</v>
      </c>
      <c r="Q8">
        <v>2.8800189973614776</v>
      </c>
      <c r="R8">
        <v>5.7569999999999997</v>
      </c>
      <c r="S8">
        <v>3.8379999999999996</v>
      </c>
      <c r="T8">
        <v>0</v>
      </c>
      <c r="U8">
        <v>24.65998864612628</v>
      </c>
      <c r="V8">
        <v>1.919</v>
      </c>
      <c r="W8">
        <v>4.7975000000000003</v>
      </c>
      <c r="X8">
        <v>14.391874918566776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2.6122387499999995</v>
      </c>
      <c r="AG8">
        <v>6.2878414560000007</v>
      </c>
      <c r="AH8">
        <v>0</v>
      </c>
      <c r="AI8">
        <v>0</v>
      </c>
      <c r="AJ8">
        <v>0</v>
      </c>
      <c r="AK8">
        <v>16.061933896611507</v>
      </c>
      <c r="AL8">
        <v>0</v>
      </c>
      <c r="AM8">
        <v>0</v>
      </c>
      <c r="AN8">
        <v>0.67914399999999997</v>
      </c>
      <c r="AO8">
        <v>0</v>
      </c>
      <c r="AP8">
        <v>0</v>
      </c>
      <c r="AQ8">
        <v>0</v>
      </c>
      <c r="AR8">
        <v>7.1496182999999993</v>
      </c>
      <c r="AS8">
        <v>2.4551109440975321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479.56701231187617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1.920022739385326</v>
      </c>
      <c r="L9">
        <v>305.12361366731807</v>
      </c>
      <c r="M9">
        <v>27.091227597145124</v>
      </c>
      <c r="N9">
        <v>17.389407751896947</v>
      </c>
      <c r="O9">
        <v>0</v>
      </c>
      <c r="P9">
        <v>34.553470647367014</v>
      </c>
      <c r="Q9">
        <v>2.8800189973614776</v>
      </c>
      <c r="R9">
        <v>5.7569999999999997</v>
      </c>
      <c r="S9">
        <v>3.8379999999999996</v>
      </c>
      <c r="T9">
        <v>0</v>
      </c>
      <c r="U9">
        <v>24.65998864612628</v>
      </c>
      <c r="V9">
        <v>1.919</v>
      </c>
      <c r="W9">
        <v>4.7975000000000003</v>
      </c>
      <c r="X9">
        <v>14.391874918566776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2.6122387499999995</v>
      </c>
      <c r="AG9">
        <v>6.2878414560000007</v>
      </c>
      <c r="AH9">
        <v>0</v>
      </c>
      <c r="AI9">
        <v>0</v>
      </c>
      <c r="AJ9">
        <v>0</v>
      </c>
      <c r="AK9">
        <v>16.061933896611507</v>
      </c>
      <c r="AL9">
        <v>0</v>
      </c>
      <c r="AM9">
        <v>0</v>
      </c>
      <c r="AN9">
        <v>0.67914399999999997</v>
      </c>
      <c r="AO9">
        <v>0</v>
      </c>
      <c r="AP9">
        <v>0</v>
      </c>
      <c r="AQ9">
        <v>0</v>
      </c>
      <c r="AR9">
        <v>0.77995829864130439</v>
      </c>
      <c r="AS9">
        <v>2.4551109440975321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473.19735231051749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1.920022739385326</v>
      </c>
      <c r="L10">
        <v>305.12361366731807</v>
      </c>
      <c r="M10">
        <v>27.091227597145124</v>
      </c>
      <c r="N10">
        <v>17.389407751896947</v>
      </c>
      <c r="O10">
        <v>0</v>
      </c>
      <c r="P10">
        <v>34.553470647367014</v>
      </c>
      <c r="Q10">
        <v>2.8800189973614776</v>
      </c>
      <c r="R10">
        <v>5.7569999999999997</v>
      </c>
      <c r="S10">
        <v>3.8379999999999996</v>
      </c>
      <c r="T10">
        <v>0</v>
      </c>
      <c r="U10">
        <v>24.65998864612628</v>
      </c>
      <c r="V10">
        <v>1.919</v>
      </c>
      <c r="W10">
        <v>4.7975000000000003</v>
      </c>
      <c r="X10">
        <v>14.391874918566776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2.6122387499999995</v>
      </c>
      <c r="AG10">
        <v>6.2878414560000007</v>
      </c>
      <c r="AH10">
        <v>0</v>
      </c>
      <c r="AI10">
        <v>0</v>
      </c>
      <c r="AJ10">
        <v>0</v>
      </c>
      <c r="AK10">
        <v>16.061933896611507</v>
      </c>
      <c r="AL10">
        <v>0</v>
      </c>
      <c r="AM10">
        <v>0</v>
      </c>
      <c r="AN10">
        <v>0.67914399999999997</v>
      </c>
      <c r="AO10">
        <v>0</v>
      </c>
      <c r="AP10">
        <v>0</v>
      </c>
      <c r="AQ10">
        <v>0</v>
      </c>
      <c r="AR10">
        <v>0.64996530000000008</v>
      </c>
      <c r="AS10">
        <v>2.4551109440975321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473.0673593118762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1.920022739385326</v>
      </c>
      <c r="L11">
        <v>305.12361366731807</v>
      </c>
      <c r="M11">
        <v>27.091227597145124</v>
      </c>
      <c r="N11">
        <v>17.389407751896947</v>
      </c>
      <c r="O11">
        <v>0</v>
      </c>
      <c r="P11">
        <v>34.553470647367014</v>
      </c>
      <c r="Q11">
        <v>2.8800189973614776</v>
      </c>
      <c r="R11">
        <v>5.7569999999999997</v>
      </c>
      <c r="S11">
        <v>3.8379999999999996</v>
      </c>
      <c r="T11">
        <v>0</v>
      </c>
      <c r="U11">
        <v>24.65998864612628</v>
      </c>
      <c r="V11">
        <v>1.919</v>
      </c>
      <c r="W11">
        <v>4.7975000000000003</v>
      </c>
      <c r="X11">
        <v>14.391874918566776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2.6122387499999995</v>
      </c>
      <c r="AG11">
        <v>6.2878414560000007</v>
      </c>
      <c r="AH11">
        <v>0</v>
      </c>
      <c r="AI11">
        <v>0</v>
      </c>
      <c r="AJ11">
        <v>0</v>
      </c>
      <c r="AK11">
        <v>16.061933896611507</v>
      </c>
      <c r="AL11">
        <v>0</v>
      </c>
      <c r="AM11">
        <v>0</v>
      </c>
      <c r="AN11">
        <v>0.67914399999999997</v>
      </c>
      <c r="AO11">
        <v>0</v>
      </c>
      <c r="AP11">
        <v>0</v>
      </c>
      <c r="AQ11">
        <v>0</v>
      </c>
      <c r="AR11">
        <v>0.64996530000000008</v>
      </c>
      <c r="AS11">
        <v>1.385949805679453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471.99819817345809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1.920022739385326</v>
      </c>
      <c r="L12">
        <v>305.12361366731807</v>
      </c>
      <c r="M12">
        <v>27.091227597145124</v>
      </c>
      <c r="N12">
        <v>17.389407751896947</v>
      </c>
      <c r="O12">
        <v>0</v>
      </c>
      <c r="P12">
        <v>34.553470647367014</v>
      </c>
      <c r="Q12">
        <v>2.8800189973614776</v>
      </c>
      <c r="R12">
        <v>5.7569999999999997</v>
      </c>
      <c r="S12">
        <v>3.8379999999999996</v>
      </c>
      <c r="T12">
        <v>0</v>
      </c>
      <c r="U12">
        <v>24.65998864612628</v>
      </c>
      <c r="V12">
        <v>1.919</v>
      </c>
      <c r="W12">
        <v>4.7975000000000003</v>
      </c>
      <c r="X12">
        <v>14.391874918566776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2.6122387499999995</v>
      </c>
      <c r="AG12">
        <v>6.2878414560000007</v>
      </c>
      <c r="AH12">
        <v>0</v>
      </c>
      <c r="AI12">
        <v>0</v>
      </c>
      <c r="AJ12">
        <v>0</v>
      </c>
      <c r="AK12">
        <v>16.061933896611507</v>
      </c>
      <c r="AL12">
        <v>0</v>
      </c>
      <c r="AM12">
        <v>0</v>
      </c>
      <c r="AN12">
        <v>0.67914399999999997</v>
      </c>
      <c r="AO12">
        <v>0</v>
      </c>
      <c r="AP12">
        <v>0</v>
      </c>
      <c r="AQ12">
        <v>0</v>
      </c>
      <c r="AR12">
        <v>0.64996530000000008</v>
      </c>
      <c r="AS12">
        <v>1.385949805679453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471.99819817345809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1.920022739385326</v>
      </c>
      <c r="L13">
        <v>305.12361366731807</v>
      </c>
      <c r="M13">
        <v>27.091227597145124</v>
      </c>
      <c r="N13">
        <v>17.389407751896947</v>
      </c>
      <c r="O13">
        <v>0</v>
      </c>
      <c r="P13">
        <v>34.553470647367014</v>
      </c>
      <c r="Q13">
        <v>2.8800189973614776</v>
      </c>
      <c r="R13">
        <v>5.7569999999999997</v>
      </c>
      <c r="S13">
        <v>3.8379999999999996</v>
      </c>
      <c r="T13">
        <v>0</v>
      </c>
      <c r="U13">
        <v>24.65998864612628</v>
      </c>
      <c r="V13">
        <v>1.919</v>
      </c>
      <c r="W13">
        <v>4.7975000000000003</v>
      </c>
      <c r="X13">
        <v>14.391874918566776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2.6122387499999995</v>
      </c>
      <c r="AG13">
        <v>6.2878414560000007</v>
      </c>
      <c r="AH13">
        <v>0</v>
      </c>
      <c r="AI13">
        <v>0</v>
      </c>
      <c r="AJ13">
        <v>0</v>
      </c>
      <c r="AK13">
        <v>16.061933896611507</v>
      </c>
      <c r="AL13">
        <v>0</v>
      </c>
      <c r="AM13">
        <v>0</v>
      </c>
      <c r="AN13">
        <v>0.67914399999999997</v>
      </c>
      <c r="AO13">
        <v>0</v>
      </c>
      <c r="AP13">
        <v>0</v>
      </c>
      <c r="AQ13">
        <v>0</v>
      </c>
      <c r="AR13">
        <v>0.64996530000000008</v>
      </c>
      <c r="AS13">
        <v>1.385949805679453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471.99819817345809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1.920022739385326</v>
      </c>
      <c r="L14">
        <v>305.12361366731807</v>
      </c>
      <c r="M14">
        <v>27.091227597145124</v>
      </c>
      <c r="N14">
        <v>17.389407751896947</v>
      </c>
      <c r="O14">
        <v>0</v>
      </c>
      <c r="P14">
        <v>34.553470647367014</v>
      </c>
      <c r="Q14">
        <v>2.8800189973614776</v>
      </c>
      <c r="R14">
        <v>5.7569999999999997</v>
      </c>
      <c r="S14">
        <v>3.8379999999999996</v>
      </c>
      <c r="T14">
        <v>0</v>
      </c>
      <c r="U14">
        <v>24.65998864612628</v>
      </c>
      <c r="V14">
        <v>1.919</v>
      </c>
      <c r="W14">
        <v>4.7975000000000003</v>
      </c>
      <c r="X14">
        <v>14.391874918566776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2.6122387499999995</v>
      </c>
      <c r="AG14">
        <v>6.2878414560000007</v>
      </c>
      <c r="AH14">
        <v>0</v>
      </c>
      <c r="AI14">
        <v>0</v>
      </c>
      <c r="AJ14">
        <v>0</v>
      </c>
      <c r="AK14">
        <v>16.061933896611507</v>
      </c>
      <c r="AL14">
        <v>0</v>
      </c>
      <c r="AM14">
        <v>0</v>
      </c>
      <c r="AN14">
        <v>0.67914399999999997</v>
      </c>
      <c r="AO14">
        <v>0</v>
      </c>
      <c r="AP14">
        <v>0</v>
      </c>
      <c r="AQ14">
        <v>0</v>
      </c>
      <c r="AR14">
        <v>0.64996530000000008</v>
      </c>
      <c r="AS14">
        <v>1.385949805679453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471.99819817345809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1.920022739385326</v>
      </c>
      <c r="L15">
        <v>305.12361366731807</v>
      </c>
      <c r="M15">
        <v>27.091227597145124</v>
      </c>
      <c r="N15">
        <v>17.389407751896947</v>
      </c>
      <c r="O15">
        <v>0</v>
      </c>
      <c r="P15">
        <v>34.553470647367014</v>
      </c>
      <c r="Q15">
        <v>2.8800189973614776</v>
      </c>
      <c r="R15">
        <v>5.7569999999999997</v>
      </c>
      <c r="S15">
        <v>3.8379999999999996</v>
      </c>
      <c r="T15">
        <v>0</v>
      </c>
      <c r="U15">
        <v>24.65998864612628</v>
      </c>
      <c r="V15">
        <v>1.919</v>
      </c>
      <c r="W15">
        <v>4.7975000000000003</v>
      </c>
      <c r="X15">
        <v>14.391874918566776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2.6122387499999995</v>
      </c>
      <c r="AG15">
        <v>6.2878414560000007</v>
      </c>
      <c r="AH15">
        <v>0</v>
      </c>
      <c r="AI15">
        <v>0</v>
      </c>
      <c r="AJ15">
        <v>0</v>
      </c>
      <c r="AK15">
        <v>16.061933896611507</v>
      </c>
      <c r="AL15">
        <v>0</v>
      </c>
      <c r="AM15">
        <v>0</v>
      </c>
      <c r="AN15">
        <v>0.67914399999999997</v>
      </c>
      <c r="AO15">
        <v>0</v>
      </c>
      <c r="AP15">
        <v>0</v>
      </c>
      <c r="AQ15">
        <v>0</v>
      </c>
      <c r="AR15">
        <v>0.64996530000000008</v>
      </c>
      <c r="AS15">
        <v>1.385949805679453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471.99819817345809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1.920022739385326</v>
      </c>
      <c r="L16">
        <v>305.12361366731807</v>
      </c>
      <c r="M16">
        <v>27.091227597145124</v>
      </c>
      <c r="N16">
        <v>17.389407751896947</v>
      </c>
      <c r="O16">
        <v>0</v>
      </c>
      <c r="P16">
        <v>34.553470647367014</v>
      </c>
      <c r="Q16">
        <v>2.8800189973614776</v>
      </c>
      <c r="R16">
        <v>5.7569999999999997</v>
      </c>
      <c r="S16">
        <v>3.8379999999999996</v>
      </c>
      <c r="T16">
        <v>0</v>
      </c>
      <c r="U16">
        <v>24.65998864612628</v>
      </c>
      <c r="V16">
        <v>1.919</v>
      </c>
      <c r="W16">
        <v>4.7975000000000003</v>
      </c>
      <c r="X16">
        <v>14.391874918566776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2.6122387499999995</v>
      </c>
      <c r="AG16">
        <v>6.2878414560000007</v>
      </c>
      <c r="AH16">
        <v>0</v>
      </c>
      <c r="AI16">
        <v>0</v>
      </c>
      <c r="AJ16">
        <v>0</v>
      </c>
      <c r="AK16">
        <v>16.061933896611507</v>
      </c>
      <c r="AL16">
        <v>0</v>
      </c>
      <c r="AM16">
        <v>0</v>
      </c>
      <c r="AN16">
        <v>0.67914399999999997</v>
      </c>
      <c r="AO16">
        <v>0</v>
      </c>
      <c r="AP16">
        <v>0</v>
      </c>
      <c r="AQ16">
        <v>0</v>
      </c>
      <c r="AR16">
        <v>0.64996530000000008</v>
      </c>
      <c r="AS16">
        <v>1.385949805679453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471.99819817345809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1.920022739385326</v>
      </c>
      <c r="L17">
        <v>305.12361366731807</v>
      </c>
      <c r="M17">
        <v>27.091227597145124</v>
      </c>
      <c r="N17">
        <v>17.389407751896947</v>
      </c>
      <c r="O17">
        <v>0</v>
      </c>
      <c r="P17">
        <v>34.553470647367014</v>
      </c>
      <c r="Q17">
        <v>2.8800189973614776</v>
      </c>
      <c r="R17">
        <v>5.7569999999999997</v>
      </c>
      <c r="S17">
        <v>3.8379999999999996</v>
      </c>
      <c r="T17">
        <v>0</v>
      </c>
      <c r="U17">
        <v>24.65998864612628</v>
      </c>
      <c r="V17">
        <v>1.919</v>
      </c>
      <c r="W17">
        <v>4.7975000000000003</v>
      </c>
      <c r="X17">
        <v>14.391874918566776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2.6122387499999995</v>
      </c>
      <c r="AG17">
        <v>6.2878414560000007</v>
      </c>
      <c r="AH17">
        <v>0</v>
      </c>
      <c r="AI17">
        <v>0</v>
      </c>
      <c r="AJ17">
        <v>0</v>
      </c>
      <c r="AK17">
        <v>16.061933896611507</v>
      </c>
      <c r="AL17">
        <v>0</v>
      </c>
      <c r="AM17">
        <v>0</v>
      </c>
      <c r="AN17">
        <v>0.67914399999999997</v>
      </c>
      <c r="AO17">
        <v>0</v>
      </c>
      <c r="AP17">
        <v>0</v>
      </c>
      <c r="AQ17">
        <v>0</v>
      </c>
      <c r="AR17">
        <v>0.64996530000000008</v>
      </c>
      <c r="AS17">
        <v>1.385949805679453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471.99819817345809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1.920022739385326</v>
      </c>
      <c r="L18">
        <v>305.12361366731807</v>
      </c>
      <c r="M18">
        <v>27.091227597145124</v>
      </c>
      <c r="N18">
        <v>17.389407751896947</v>
      </c>
      <c r="O18">
        <v>0</v>
      </c>
      <c r="P18">
        <v>34.553470647367014</v>
      </c>
      <c r="Q18">
        <v>2.8800189973614776</v>
      </c>
      <c r="R18">
        <v>5.7569999999999997</v>
      </c>
      <c r="S18">
        <v>3.8379999999999996</v>
      </c>
      <c r="T18">
        <v>0</v>
      </c>
      <c r="U18">
        <v>24.65998864612628</v>
      </c>
      <c r="V18">
        <v>1.919</v>
      </c>
      <c r="W18">
        <v>4.7975000000000003</v>
      </c>
      <c r="X18">
        <v>14.391874918566776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2.6122387499999995</v>
      </c>
      <c r="AG18">
        <v>6.2878414560000007</v>
      </c>
      <c r="AH18">
        <v>0</v>
      </c>
      <c r="AI18">
        <v>0</v>
      </c>
      <c r="AJ18">
        <v>0</v>
      </c>
      <c r="AK18">
        <v>16.061933896611507</v>
      </c>
      <c r="AL18">
        <v>0</v>
      </c>
      <c r="AM18">
        <v>0</v>
      </c>
      <c r="AN18">
        <v>0.67914399999999997</v>
      </c>
      <c r="AO18">
        <v>0</v>
      </c>
      <c r="AP18">
        <v>0</v>
      </c>
      <c r="AQ18">
        <v>0</v>
      </c>
      <c r="AR18">
        <v>0.64996530000000008</v>
      </c>
      <c r="AS18">
        <v>1.385949805679453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471.99819817345809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1.920022739385326</v>
      </c>
      <c r="L19">
        <v>305.12361366731807</v>
      </c>
      <c r="M19">
        <v>27.091227597145124</v>
      </c>
      <c r="N19">
        <v>17.389407751896947</v>
      </c>
      <c r="O19">
        <v>0</v>
      </c>
      <c r="P19">
        <v>34.553470647367014</v>
      </c>
      <c r="Q19">
        <v>2.8800189973614776</v>
      </c>
      <c r="R19">
        <v>5.7569999999999997</v>
      </c>
      <c r="S19">
        <v>3.8379999999999996</v>
      </c>
      <c r="T19">
        <v>0</v>
      </c>
      <c r="U19">
        <v>24.65998864612628</v>
      </c>
      <c r="V19">
        <v>1.919</v>
      </c>
      <c r="W19">
        <v>4.7975000000000003</v>
      </c>
      <c r="X19">
        <v>14.391874918566776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2.6122387499999995</v>
      </c>
      <c r="AG19">
        <v>6.2878414560000007</v>
      </c>
      <c r="AH19">
        <v>0</v>
      </c>
      <c r="AI19">
        <v>0</v>
      </c>
      <c r="AJ19">
        <v>0</v>
      </c>
      <c r="AK19">
        <v>16.061933896611507</v>
      </c>
      <c r="AL19">
        <v>0</v>
      </c>
      <c r="AM19">
        <v>0</v>
      </c>
      <c r="AN19">
        <v>0.67914399999999997</v>
      </c>
      <c r="AO19">
        <v>0</v>
      </c>
      <c r="AP19">
        <v>0</v>
      </c>
      <c r="AQ19">
        <v>0</v>
      </c>
      <c r="AR19">
        <v>0.64996530000000008</v>
      </c>
      <c r="AS19">
        <v>1.385949805679453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471.99819817345809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1.920022739385326</v>
      </c>
      <c r="L20">
        <v>305.12361366731807</v>
      </c>
      <c r="M20">
        <v>27.091227597145124</v>
      </c>
      <c r="N20">
        <v>17.389407751896947</v>
      </c>
      <c r="O20">
        <v>0</v>
      </c>
      <c r="P20">
        <v>34.553470647367014</v>
      </c>
      <c r="Q20">
        <v>2.8800189973614776</v>
      </c>
      <c r="R20">
        <v>5.7569999999999997</v>
      </c>
      <c r="S20">
        <v>3.8379999999999996</v>
      </c>
      <c r="T20">
        <v>0</v>
      </c>
      <c r="U20">
        <v>24.65998864612628</v>
      </c>
      <c r="V20">
        <v>1.919</v>
      </c>
      <c r="W20">
        <v>4.7975000000000003</v>
      </c>
      <c r="X20">
        <v>14.391874918566776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2.6122387499999995</v>
      </c>
      <c r="AG20">
        <v>6.2878414560000007</v>
      </c>
      <c r="AH20">
        <v>0</v>
      </c>
      <c r="AI20">
        <v>0</v>
      </c>
      <c r="AJ20">
        <v>0</v>
      </c>
      <c r="AK20">
        <v>16.061933896611507</v>
      </c>
      <c r="AL20">
        <v>0</v>
      </c>
      <c r="AM20">
        <v>0</v>
      </c>
      <c r="AN20">
        <v>0.67914399999999997</v>
      </c>
      <c r="AO20">
        <v>0</v>
      </c>
      <c r="AP20">
        <v>0</v>
      </c>
      <c r="AQ20">
        <v>0</v>
      </c>
      <c r="AR20">
        <v>0.64996530000000008</v>
      </c>
      <c r="AS20">
        <v>1.385949805679453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471.99819817345809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1.920022739385326</v>
      </c>
      <c r="L21">
        <v>305.12361366731807</v>
      </c>
      <c r="M21">
        <v>27.091227597145124</v>
      </c>
      <c r="N21">
        <v>17.389407751896947</v>
      </c>
      <c r="O21">
        <v>0</v>
      </c>
      <c r="P21">
        <v>34.553470647367014</v>
      </c>
      <c r="Q21">
        <v>2.8800189973614776</v>
      </c>
      <c r="R21">
        <v>5.7569999999999997</v>
      </c>
      <c r="S21">
        <v>3.8379999999999996</v>
      </c>
      <c r="T21">
        <v>0</v>
      </c>
      <c r="U21">
        <v>24.65998864612628</v>
      </c>
      <c r="V21">
        <v>1.919</v>
      </c>
      <c r="W21">
        <v>4.7975000000000003</v>
      </c>
      <c r="X21">
        <v>14.391874918566776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2.6122387499999995</v>
      </c>
      <c r="AG21">
        <v>6.2878414560000007</v>
      </c>
      <c r="AH21">
        <v>0</v>
      </c>
      <c r="AI21">
        <v>0</v>
      </c>
      <c r="AJ21">
        <v>0</v>
      </c>
      <c r="AK21">
        <v>16.061933896611507</v>
      </c>
      <c r="AL21">
        <v>0</v>
      </c>
      <c r="AM21">
        <v>0</v>
      </c>
      <c r="AN21">
        <v>0.67914399999999997</v>
      </c>
      <c r="AO21">
        <v>0</v>
      </c>
      <c r="AP21">
        <v>0</v>
      </c>
      <c r="AQ21">
        <v>4.4513123999999991</v>
      </c>
      <c r="AR21">
        <v>0.64996530000000008</v>
      </c>
      <c r="AS21">
        <v>1.385949805679453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476.4495105734581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1.920022739385326</v>
      </c>
      <c r="L22">
        <v>305.12361366731807</v>
      </c>
      <c r="M22">
        <v>27.091227597145124</v>
      </c>
      <c r="N22">
        <v>17.389407751896947</v>
      </c>
      <c r="O22">
        <v>0</v>
      </c>
      <c r="P22">
        <v>34.553470647367014</v>
      </c>
      <c r="Q22">
        <v>2.8800189973614776</v>
      </c>
      <c r="R22">
        <v>5.7569999999999997</v>
      </c>
      <c r="S22">
        <v>3.8379999999999996</v>
      </c>
      <c r="T22">
        <v>0</v>
      </c>
      <c r="U22">
        <v>24.65998864612628</v>
      </c>
      <c r="V22">
        <v>1.919</v>
      </c>
      <c r="W22">
        <v>4.7975000000000003</v>
      </c>
      <c r="X22">
        <v>14.391874918566776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2.6122387499999995</v>
      </c>
      <c r="AG22">
        <v>6.2878414560000007</v>
      </c>
      <c r="AH22">
        <v>0</v>
      </c>
      <c r="AI22">
        <v>0</v>
      </c>
      <c r="AJ22">
        <v>0</v>
      </c>
      <c r="AK22">
        <v>16.061933896611507</v>
      </c>
      <c r="AL22">
        <v>0</v>
      </c>
      <c r="AM22">
        <v>0</v>
      </c>
      <c r="AN22">
        <v>0.67914399999999997</v>
      </c>
      <c r="AO22">
        <v>0</v>
      </c>
      <c r="AP22">
        <v>0</v>
      </c>
      <c r="AQ22">
        <v>4.4513123999999991</v>
      </c>
      <c r="AR22">
        <v>0.64996530000000008</v>
      </c>
      <c r="AS22">
        <v>1.385949805679453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476.4495105734581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1.920022739385326</v>
      </c>
      <c r="L23">
        <v>305.12361366731807</v>
      </c>
      <c r="M23">
        <v>27.091227597145124</v>
      </c>
      <c r="N23">
        <v>17.389407751896947</v>
      </c>
      <c r="O23">
        <v>0</v>
      </c>
      <c r="P23">
        <v>34.553470647367014</v>
      </c>
      <c r="Q23">
        <v>2.8800189973614776</v>
      </c>
      <c r="R23">
        <v>5.7569999999999997</v>
      </c>
      <c r="S23">
        <v>3.8379999999999996</v>
      </c>
      <c r="T23">
        <v>0</v>
      </c>
      <c r="U23">
        <v>24.65998864612628</v>
      </c>
      <c r="V23">
        <v>1.919</v>
      </c>
      <c r="W23">
        <v>4.7975000000000003</v>
      </c>
      <c r="X23">
        <v>14.391874918566776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2.6122387499999995</v>
      </c>
      <c r="AG23">
        <v>6.2878414560000007</v>
      </c>
      <c r="AH23">
        <v>0</v>
      </c>
      <c r="AI23">
        <v>0</v>
      </c>
      <c r="AJ23">
        <v>0</v>
      </c>
      <c r="AK23">
        <v>16.061933896611507</v>
      </c>
      <c r="AL23">
        <v>0</v>
      </c>
      <c r="AM23">
        <v>0</v>
      </c>
      <c r="AN23">
        <v>0.67914399999999997</v>
      </c>
      <c r="AO23">
        <v>0</v>
      </c>
      <c r="AP23">
        <v>2.073973601574151</v>
      </c>
      <c r="AQ23">
        <v>4.5440479215873006</v>
      </c>
      <c r="AR23">
        <v>0.64996530000000008</v>
      </c>
      <c r="AS23">
        <v>1.385949805679453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478.61621969661957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1.920022739385326</v>
      </c>
      <c r="L24">
        <v>305.12361366731807</v>
      </c>
      <c r="M24">
        <v>27.091227597145124</v>
      </c>
      <c r="N24">
        <v>17.389407751896947</v>
      </c>
      <c r="O24">
        <v>0</v>
      </c>
      <c r="P24">
        <v>34.553470647367014</v>
      </c>
      <c r="Q24">
        <v>2.8800189973614776</v>
      </c>
      <c r="R24">
        <v>5.7569999999999997</v>
      </c>
      <c r="S24">
        <v>3.8379999999999996</v>
      </c>
      <c r="T24">
        <v>0</v>
      </c>
      <c r="U24">
        <v>24.65998864612628</v>
      </c>
      <c r="V24">
        <v>1.919</v>
      </c>
      <c r="W24">
        <v>4.7975000000000003</v>
      </c>
      <c r="X24">
        <v>14.391874918566776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4.850654613250196</v>
      </c>
      <c r="AF24">
        <v>2.6122387499999995</v>
      </c>
      <c r="AG24">
        <v>6.2878414560000007</v>
      </c>
      <c r="AH24">
        <v>0</v>
      </c>
      <c r="AI24">
        <v>0</v>
      </c>
      <c r="AJ24">
        <v>0</v>
      </c>
      <c r="AK24">
        <v>16.061933896611507</v>
      </c>
      <c r="AL24">
        <v>0</v>
      </c>
      <c r="AM24">
        <v>0</v>
      </c>
      <c r="AN24">
        <v>0.67914399999999997</v>
      </c>
      <c r="AO24">
        <v>0</v>
      </c>
      <c r="AP24">
        <v>2.073973601574151</v>
      </c>
      <c r="AQ24">
        <v>6.1205545499999978</v>
      </c>
      <c r="AR24">
        <v>0.64996530000000008</v>
      </c>
      <c r="AS24">
        <v>1.385949805679453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485.04338093828244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1.920022739385326</v>
      </c>
      <c r="L25">
        <v>305.12361366731807</v>
      </c>
      <c r="M25">
        <v>27.091227597145124</v>
      </c>
      <c r="N25">
        <v>17.389407751896947</v>
      </c>
      <c r="O25">
        <v>0</v>
      </c>
      <c r="P25">
        <v>34.553470647367014</v>
      </c>
      <c r="Q25">
        <v>2.8800189973614776</v>
      </c>
      <c r="R25">
        <v>5.7569999999999997</v>
      </c>
      <c r="S25">
        <v>3.8379999999999996</v>
      </c>
      <c r="T25">
        <v>0</v>
      </c>
      <c r="U25">
        <v>24.65998864612628</v>
      </c>
      <c r="V25">
        <v>1.919</v>
      </c>
      <c r="W25">
        <v>4.7975000000000003</v>
      </c>
      <c r="X25">
        <v>14.391874918566776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9.701309533281373</v>
      </c>
      <c r="AF25">
        <v>2.6122387499999995</v>
      </c>
      <c r="AG25">
        <v>6.2878414560000007</v>
      </c>
      <c r="AH25">
        <v>0</v>
      </c>
      <c r="AI25">
        <v>0</v>
      </c>
      <c r="AJ25">
        <v>0</v>
      </c>
      <c r="AK25">
        <v>16.061933896611507</v>
      </c>
      <c r="AL25">
        <v>0</v>
      </c>
      <c r="AM25">
        <v>0</v>
      </c>
      <c r="AN25">
        <v>0.67914399999999997</v>
      </c>
      <c r="AO25">
        <v>0</v>
      </c>
      <c r="AP25">
        <v>2.073973601574151</v>
      </c>
      <c r="AQ25">
        <v>11.499223699999998</v>
      </c>
      <c r="AR25">
        <v>0.64996530000000008</v>
      </c>
      <c r="AS25">
        <v>1.385949805679453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495.27270500831361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1.920022739385326</v>
      </c>
      <c r="L26">
        <v>305.12361366731807</v>
      </c>
      <c r="M26">
        <v>27.091227597145124</v>
      </c>
      <c r="N26">
        <v>17.389407751896947</v>
      </c>
      <c r="O26">
        <v>0</v>
      </c>
      <c r="P26">
        <v>34.553470647367014</v>
      </c>
      <c r="Q26">
        <v>2.8800189973614776</v>
      </c>
      <c r="R26">
        <v>12.480763442686222</v>
      </c>
      <c r="S26">
        <v>3.8379999999999996</v>
      </c>
      <c r="T26">
        <v>0</v>
      </c>
      <c r="U26">
        <v>24.65998864612628</v>
      </c>
      <c r="V26">
        <v>6.1006249443207112</v>
      </c>
      <c r="W26">
        <v>13.656454037833193</v>
      </c>
      <c r="X26">
        <v>43.181182463430275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9.701309533281373</v>
      </c>
      <c r="AF26">
        <v>2.6122387499999995</v>
      </c>
      <c r="AG26">
        <v>6.2878414560000007</v>
      </c>
      <c r="AH26">
        <v>5.5754626000000007</v>
      </c>
      <c r="AI26">
        <v>0</v>
      </c>
      <c r="AJ26">
        <v>0</v>
      </c>
      <c r="AK26">
        <v>16.061933896611507</v>
      </c>
      <c r="AL26">
        <v>0</v>
      </c>
      <c r="AM26">
        <v>0</v>
      </c>
      <c r="AN26">
        <v>0.67914399999999997</v>
      </c>
      <c r="AO26">
        <v>0</v>
      </c>
      <c r="AP26">
        <v>2.073973601574151</v>
      </c>
      <c r="AQ26">
        <v>13.7434268815873</v>
      </c>
      <c r="AR26">
        <v>0.64996530000000008</v>
      </c>
      <c r="AS26">
        <v>1.385949805679453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551.64602075960454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1.920022739385326</v>
      </c>
      <c r="L27">
        <v>335.82817706608762</v>
      </c>
      <c r="M27">
        <v>27.091227597145124</v>
      </c>
      <c r="N27">
        <v>17.389407751896947</v>
      </c>
      <c r="O27">
        <v>0</v>
      </c>
      <c r="P27">
        <v>34.553470647367014</v>
      </c>
      <c r="Q27">
        <v>2.8800189973614776</v>
      </c>
      <c r="R27">
        <v>12.476367130583212</v>
      </c>
      <c r="S27">
        <v>3.8379999999999996</v>
      </c>
      <c r="T27">
        <v>0</v>
      </c>
      <c r="U27">
        <v>24.65998864612628</v>
      </c>
      <c r="V27">
        <v>3.6903780400890862</v>
      </c>
      <c r="W27">
        <v>11.826869774636929</v>
      </c>
      <c r="X27">
        <v>37.910246581526557</v>
      </c>
      <c r="Y27">
        <v>0</v>
      </c>
      <c r="Z27">
        <v>0</v>
      </c>
      <c r="AA27">
        <v>2.4414475966244722</v>
      </c>
      <c r="AB27">
        <v>0</v>
      </c>
      <c r="AC27">
        <v>0</v>
      </c>
      <c r="AD27">
        <v>0</v>
      </c>
      <c r="AE27">
        <v>9.701309533281373</v>
      </c>
      <c r="AF27">
        <v>2.6122387499999995</v>
      </c>
      <c r="AG27">
        <v>6.2878414560000007</v>
      </c>
      <c r="AH27">
        <v>10.87215222340021</v>
      </c>
      <c r="AI27">
        <v>0</v>
      </c>
      <c r="AJ27">
        <v>0</v>
      </c>
      <c r="AK27">
        <v>16.061933896611507</v>
      </c>
      <c r="AL27">
        <v>0</v>
      </c>
      <c r="AM27">
        <v>0</v>
      </c>
      <c r="AN27">
        <v>0.67914399999999997</v>
      </c>
      <c r="AO27">
        <v>0</v>
      </c>
      <c r="AP27">
        <v>2.073973601574151</v>
      </c>
      <c r="AQ27">
        <v>13.7434268815873</v>
      </c>
      <c r="AR27">
        <v>7.1496182999999993</v>
      </c>
      <c r="AS27">
        <v>1.385949805679453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587.07321101696414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1.920022739385326</v>
      </c>
      <c r="L28">
        <v>402.99277534950988</v>
      </c>
      <c r="M28">
        <v>27.091227597145124</v>
      </c>
      <c r="N28">
        <v>17.389407751896947</v>
      </c>
      <c r="O28">
        <v>0</v>
      </c>
      <c r="P28">
        <v>34.553470647367014</v>
      </c>
      <c r="Q28">
        <v>2.8800189973614776</v>
      </c>
      <c r="R28">
        <v>5.7576058417164964</v>
      </c>
      <c r="S28">
        <v>3.8379999999999996</v>
      </c>
      <c r="T28">
        <v>0</v>
      </c>
      <c r="U28">
        <v>24.65998864612628</v>
      </c>
      <c r="V28">
        <v>1.9002436682464454</v>
      </c>
      <c r="W28">
        <v>13.657294694070083</v>
      </c>
      <c r="X28">
        <v>43.081112678442217</v>
      </c>
      <c r="Y28">
        <v>0</v>
      </c>
      <c r="Z28">
        <v>0</v>
      </c>
      <c r="AA28">
        <v>4.1351149565400842</v>
      </c>
      <c r="AB28">
        <v>3.8772626234058509</v>
      </c>
      <c r="AC28">
        <v>0</v>
      </c>
      <c r="AD28">
        <v>0</v>
      </c>
      <c r="AE28">
        <v>9.701309533281373</v>
      </c>
      <c r="AF28">
        <v>2.6122387499999995</v>
      </c>
      <c r="AG28">
        <v>6.2878414560000007</v>
      </c>
      <c r="AH28">
        <v>16.726387800000001</v>
      </c>
      <c r="AI28">
        <v>0</v>
      </c>
      <c r="AJ28">
        <v>0</v>
      </c>
      <c r="AK28">
        <v>16.061933896611507</v>
      </c>
      <c r="AL28">
        <v>0</v>
      </c>
      <c r="AM28">
        <v>1.554044438859715</v>
      </c>
      <c r="AN28">
        <v>0.67914399999999997</v>
      </c>
      <c r="AO28">
        <v>0</v>
      </c>
      <c r="AP28">
        <v>2.073973601574151</v>
      </c>
      <c r="AQ28">
        <v>13.7434268815873</v>
      </c>
      <c r="AR28">
        <v>7.1496182999999993</v>
      </c>
      <c r="AS28">
        <v>1.385949805679453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665.70941465480666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1.9199947616839002</v>
      </c>
      <c r="L29">
        <v>479.75795342862654</v>
      </c>
      <c r="M29">
        <v>27.091227597145124</v>
      </c>
      <c r="N29">
        <v>17.389407751896947</v>
      </c>
      <c r="O29">
        <v>0</v>
      </c>
      <c r="P29">
        <v>34.553470647367014</v>
      </c>
      <c r="Q29">
        <v>2.8805385442622948</v>
      </c>
      <c r="R29">
        <v>5.7576058417164964</v>
      </c>
      <c r="S29">
        <v>3.8394801793721975</v>
      </c>
      <c r="T29">
        <v>0</v>
      </c>
      <c r="U29">
        <v>24.65998864612628</v>
      </c>
      <c r="V29">
        <v>1.9208768901408448</v>
      </c>
      <c r="W29">
        <v>4.7985652481076535</v>
      </c>
      <c r="X29">
        <v>14.390234568127276</v>
      </c>
      <c r="Y29">
        <v>0</v>
      </c>
      <c r="Z29">
        <v>0.32383125000000001</v>
      </c>
      <c r="AA29">
        <v>8.1381591666666662</v>
      </c>
      <c r="AB29">
        <v>3.8772626234058509</v>
      </c>
      <c r="AC29">
        <v>0</v>
      </c>
      <c r="AD29">
        <v>1.9444269034065105</v>
      </c>
      <c r="AE29">
        <v>9.701309533281373</v>
      </c>
      <c r="AF29">
        <v>5.224477499999999</v>
      </c>
      <c r="AG29">
        <v>6.2878414560000007</v>
      </c>
      <c r="AH29">
        <v>25.0895817</v>
      </c>
      <c r="AI29">
        <v>0</v>
      </c>
      <c r="AJ29">
        <v>0</v>
      </c>
      <c r="AK29">
        <v>16.061933896611507</v>
      </c>
      <c r="AL29">
        <v>0</v>
      </c>
      <c r="AM29">
        <v>3.101810282820705</v>
      </c>
      <c r="AN29">
        <v>0.67914399999999997</v>
      </c>
      <c r="AO29">
        <v>0</v>
      </c>
      <c r="AP29">
        <v>0</v>
      </c>
      <c r="AQ29">
        <v>13.7434268815873</v>
      </c>
      <c r="AR29">
        <v>0.64996530000000008</v>
      </c>
      <c r="AS29">
        <v>1.385949805679453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715.16846440403208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8.9700738460264908</v>
      </c>
      <c r="L30">
        <v>545.60558974285721</v>
      </c>
      <c r="M30">
        <v>27.091227597145124</v>
      </c>
      <c r="N30">
        <v>17.389407751896947</v>
      </c>
      <c r="O30">
        <v>0</v>
      </c>
      <c r="P30">
        <v>34.553470647367014</v>
      </c>
      <c r="Q30">
        <v>3.1107122606120434</v>
      </c>
      <c r="R30">
        <v>12.481012945168429</v>
      </c>
      <c r="S30">
        <v>7.7703992405213267</v>
      </c>
      <c r="T30">
        <v>0</v>
      </c>
      <c r="U30">
        <v>24.65998864612628</v>
      </c>
      <c r="V30">
        <v>6.1001334087481141</v>
      </c>
      <c r="W30">
        <v>13.659974533243487</v>
      </c>
      <c r="X30">
        <v>43.179032499079966</v>
      </c>
      <c r="Y30">
        <v>0</v>
      </c>
      <c r="Z30">
        <v>3.839343238636364</v>
      </c>
      <c r="AA30">
        <v>8.1381591666666662</v>
      </c>
      <c r="AB30">
        <v>7.7545255536384081</v>
      </c>
      <c r="AC30">
        <v>0</v>
      </c>
      <c r="AD30">
        <v>5.0555097034065106</v>
      </c>
      <c r="AE30">
        <v>9.701309533281373</v>
      </c>
      <c r="AF30">
        <v>7.8367162499999994</v>
      </c>
      <c r="AG30">
        <v>6.2878414560000007</v>
      </c>
      <c r="AH30">
        <v>41.314177773959869</v>
      </c>
      <c r="AI30">
        <v>0</v>
      </c>
      <c r="AJ30">
        <v>0</v>
      </c>
      <c r="AK30">
        <v>16.061933896611507</v>
      </c>
      <c r="AL30">
        <v>0</v>
      </c>
      <c r="AM30">
        <v>4.3167903465866466</v>
      </c>
      <c r="AN30">
        <v>0.67914399999999997</v>
      </c>
      <c r="AO30">
        <v>0</v>
      </c>
      <c r="AP30">
        <v>0</v>
      </c>
      <c r="AQ30">
        <v>13.7434268815873</v>
      </c>
      <c r="AR30">
        <v>0.64996530000000008</v>
      </c>
      <c r="AS30">
        <v>1.385949805679453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871.33581602484651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8.9702454287678215</v>
      </c>
      <c r="L31">
        <v>555.0678043425404</v>
      </c>
      <c r="M31">
        <v>27.091227597145124</v>
      </c>
      <c r="N31">
        <v>17.389407751896947</v>
      </c>
      <c r="O31">
        <v>0</v>
      </c>
      <c r="P31">
        <v>34.553470647367014</v>
      </c>
      <c r="Q31">
        <v>3.1107122606120434</v>
      </c>
      <c r="R31">
        <v>12.481012945168429</v>
      </c>
      <c r="S31">
        <v>7.7703992405213267</v>
      </c>
      <c r="T31">
        <v>0</v>
      </c>
      <c r="U31">
        <v>24.65998864612628</v>
      </c>
      <c r="V31">
        <v>6.1001334087481141</v>
      </c>
      <c r="W31">
        <v>13.659974533243487</v>
      </c>
      <c r="X31">
        <v>43.179032499079966</v>
      </c>
      <c r="Y31">
        <v>0</v>
      </c>
      <c r="Z31">
        <v>3.839343238636364</v>
      </c>
      <c r="AA31">
        <v>8.1381591666666662</v>
      </c>
      <c r="AB31">
        <v>7.7545255536384081</v>
      </c>
      <c r="AC31">
        <v>0</v>
      </c>
      <c r="AD31">
        <v>5.3790621354277075</v>
      </c>
      <c r="AE31">
        <v>9.701309533281373</v>
      </c>
      <c r="AF31">
        <v>7.8367162499999994</v>
      </c>
      <c r="AG31">
        <v>6.2878414560000007</v>
      </c>
      <c r="AH31">
        <v>41.314177773959869</v>
      </c>
      <c r="AI31">
        <v>0</v>
      </c>
      <c r="AJ31">
        <v>0</v>
      </c>
      <c r="AK31">
        <v>16.061933896611507</v>
      </c>
      <c r="AL31">
        <v>0</v>
      </c>
      <c r="AM31">
        <v>4.3167903465866466</v>
      </c>
      <c r="AN31">
        <v>0.67914399999999997</v>
      </c>
      <c r="AO31">
        <v>0</v>
      </c>
      <c r="AP31">
        <v>0</v>
      </c>
      <c r="AQ31">
        <v>13.7434268815873</v>
      </c>
      <c r="AR31">
        <v>0.64996530000000008</v>
      </c>
      <c r="AS31">
        <v>1.385949805679453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881.12175463929225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8.9702928517478302</v>
      </c>
      <c r="L32">
        <v>555.0678043425404</v>
      </c>
      <c r="M32">
        <v>27.091227597145124</v>
      </c>
      <c r="N32">
        <v>17.389407751896947</v>
      </c>
      <c r="O32">
        <v>0</v>
      </c>
      <c r="P32">
        <v>34.553470647367014</v>
      </c>
      <c r="Q32">
        <v>3.1107122606120434</v>
      </c>
      <c r="R32">
        <v>12.481012945168429</v>
      </c>
      <c r="S32">
        <v>7.7703992405213267</v>
      </c>
      <c r="T32">
        <v>0</v>
      </c>
      <c r="U32">
        <v>24.65998864612628</v>
      </c>
      <c r="V32">
        <v>6.1001334087481141</v>
      </c>
      <c r="W32">
        <v>13.659974533243487</v>
      </c>
      <c r="X32">
        <v>43.179032499079966</v>
      </c>
      <c r="Y32">
        <v>0</v>
      </c>
      <c r="Z32">
        <v>3.839343238636364</v>
      </c>
      <c r="AA32">
        <v>8.1381591666666662</v>
      </c>
      <c r="AB32">
        <v>7.7545255536384081</v>
      </c>
      <c r="AC32">
        <v>0</v>
      </c>
      <c r="AD32">
        <v>5.3790621354277075</v>
      </c>
      <c r="AE32">
        <v>9.701309533281373</v>
      </c>
      <c r="AF32">
        <v>7.8367162499999994</v>
      </c>
      <c r="AG32">
        <v>6.2878414560000007</v>
      </c>
      <c r="AH32">
        <v>41.314177773959869</v>
      </c>
      <c r="AI32">
        <v>0</v>
      </c>
      <c r="AJ32">
        <v>0</v>
      </c>
      <c r="AK32">
        <v>16.061933896611507</v>
      </c>
      <c r="AL32">
        <v>0</v>
      </c>
      <c r="AM32">
        <v>4.4345212880720171</v>
      </c>
      <c r="AN32">
        <v>0.67914399999999997</v>
      </c>
      <c r="AO32">
        <v>0</v>
      </c>
      <c r="AP32">
        <v>0</v>
      </c>
      <c r="AQ32">
        <v>13.7434268815873</v>
      </c>
      <c r="AR32">
        <v>0.64996530000000008</v>
      </c>
      <c r="AS32">
        <v>1.385949805679453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881.23953300375751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8.9701991675163306</v>
      </c>
      <c r="L33">
        <v>555.0678043425404</v>
      </c>
      <c r="M33">
        <v>27.091227597145124</v>
      </c>
      <c r="N33">
        <v>17.389407751896947</v>
      </c>
      <c r="O33">
        <v>0</v>
      </c>
      <c r="P33">
        <v>34.553470647367014</v>
      </c>
      <c r="Q33">
        <v>3.1107122606120434</v>
      </c>
      <c r="R33">
        <v>12.481012945168429</v>
      </c>
      <c r="S33">
        <v>7.7703992405213267</v>
      </c>
      <c r="T33">
        <v>0</v>
      </c>
      <c r="U33">
        <v>24.65998864612628</v>
      </c>
      <c r="V33">
        <v>6.1001334087481141</v>
      </c>
      <c r="W33">
        <v>13.659974533243487</v>
      </c>
      <c r="X33">
        <v>43.179032499079966</v>
      </c>
      <c r="Y33">
        <v>0</v>
      </c>
      <c r="Z33">
        <v>3.839343238636364</v>
      </c>
      <c r="AA33">
        <v>4.1351149565400842</v>
      </c>
      <c r="AB33">
        <v>7.7545255536384081</v>
      </c>
      <c r="AC33">
        <v>0</v>
      </c>
      <c r="AD33">
        <v>8.0685933565480692</v>
      </c>
      <c r="AE33">
        <v>9.701309533281373</v>
      </c>
      <c r="AF33">
        <v>7.8367162499999994</v>
      </c>
      <c r="AG33">
        <v>6.2878414560000007</v>
      </c>
      <c r="AH33">
        <v>41.314177773959869</v>
      </c>
      <c r="AI33">
        <v>0</v>
      </c>
      <c r="AJ33">
        <v>0</v>
      </c>
      <c r="AK33">
        <v>16.061933896611507</v>
      </c>
      <c r="AL33">
        <v>0</v>
      </c>
      <c r="AM33">
        <v>4.652715270817704</v>
      </c>
      <c r="AN33">
        <v>0.67914399999999997</v>
      </c>
      <c r="AO33">
        <v>0</v>
      </c>
      <c r="AP33">
        <v>0</v>
      </c>
      <c r="AQ33">
        <v>13.7434268815873</v>
      </c>
      <c r="AR33">
        <v>0.64996530000000008</v>
      </c>
      <c r="AS33">
        <v>1.385949805679453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880.14412031326538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8.9701991675163306</v>
      </c>
      <c r="L34">
        <v>555.0678043425404</v>
      </c>
      <c r="M34">
        <v>27.091227597145124</v>
      </c>
      <c r="N34">
        <v>17.389407751896947</v>
      </c>
      <c r="O34">
        <v>0</v>
      </c>
      <c r="P34">
        <v>34.553470647367014</v>
      </c>
      <c r="Q34">
        <v>3.1107122606120434</v>
      </c>
      <c r="R34">
        <v>12.481012945168429</v>
      </c>
      <c r="S34">
        <v>7.7703992405213267</v>
      </c>
      <c r="T34">
        <v>0</v>
      </c>
      <c r="U34">
        <v>24.65998864612628</v>
      </c>
      <c r="V34">
        <v>6.1001334087481141</v>
      </c>
      <c r="W34">
        <v>13.659974533243487</v>
      </c>
      <c r="X34">
        <v>43.179032499079966</v>
      </c>
      <c r="Y34">
        <v>0</v>
      </c>
      <c r="Z34">
        <v>3.839343238636364</v>
      </c>
      <c r="AA34">
        <v>4.1351149565400842</v>
      </c>
      <c r="AB34">
        <v>7.7545255536384081</v>
      </c>
      <c r="AC34">
        <v>0</v>
      </c>
      <c r="AD34">
        <v>8.0685933565480692</v>
      </c>
      <c r="AE34">
        <v>9.701309533281373</v>
      </c>
      <c r="AF34">
        <v>7.8367162499999994</v>
      </c>
      <c r="AG34">
        <v>6.2878414560000007</v>
      </c>
      <c r="AH34">
        <v>41.314177773959869</v>
      </c>
      <c r="AI34">
        <v>0</v>
      </c>
      <c r="AJ34">
        <v>0</v>
      </c>
      <c r="AK34">
        <v>16.061933896611507</v>
      </c>
      <c r="AL34">
        <v>0</v>
      </c>
      <c r="AM34">
        <v>4.652715270817704</v>
      </c>
      <c r="AN34">
        <v>0.67914399999999997</v>
      </c>
      <c r="AO34">
        <v>0</v>
      </c>
      <c r="AP34">
        <v>0</v>
      </c>
      <c r="AQ34">
        <v>13.7434268815873</v>
      </c>
      <c r="AR34">
        <v>0.64996530000000008</v>
      </c>
      <c r="AS34">
        <v>1.385949805679453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880.14412031326538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8.9701991675163306</v>
      </c>
      <c r="L35">
        <v>555.0678043425404</v>
      </c>
      <c r="M35">
        <v>27.091227597145124</v>
      </c>
      <c r="N35">
        <v>17.389407751896947</v>
      </c>
      <c r="O35">
        <v>0</v>
      </c>
      <c r="P35">
        <v>34.553470647367014</v>
      </c>
      <c r="Q35">
        <v>3.1107122606120434</v>
      </c>
      <c r="R35">
        <v>12.481012945168429</v>
      </c>
      <c r="S35">
        <v>7.7703992405213267</v>
      </c>
      <c r="T35">
        <v>0</v>
      </c>
      <c r="U35">
        <v>24.65998864612628</v>
      </c>
      <c r="V35">
        <v>6.1001334087481141</v>
      </c>
      <c r="W35">
        <v>13.659974533243487</v>
      </c>
      <c r="X35">
        <v>43.179032499079966</v>
      </c>
      <c r="Y35">
        <v>0</v>
      </c>
      <c r="Z35">
        <v>3.839343238636364</v>
      </c>
      <c r="AA35">
        <v>2.5577071666666669</v>
      </c>
      <c r="AB35">
        <v>7.7545255536384081</v>
      </c>
      <c r="AC35">
        <v>0</v>
      </c>
      <c r="AD35">
        <v>5.3790621354277075</v>
      </c>
      <c r="AE35">
        <v>9.701309533281373</v>
      </c>
      <c r="AF35">
        <v>7.8367162499999994</v>
      </c>
      <c r="AG35">
        <v>6.2878414560000007</v>
      </c>
      <c r="AH35">
        <v>41.314177773959869</v>
      </c>
      <c r="AI35">
        <v>0</v>
      </c>
      <c r="AJ35">
        <v>0</v>
      </c>
      <c r="AK35">
        <v>16.061933896611507</v>
      </c>
      <c r="AL35">
        <v>0</v>
      </c>
      <c r="AM35">
        <v>4.652715270817704</v>
      </c>
      <c r="AN35">
        <v>0.67914399999999997</v>
      </c>
      <c r="AO35">
        <v>0</v>
      </c>
      <c r="AP35">
        <v>0</v>
      </c>
      <c r="AQ35">
        <v>13.7434268815873</v>
      </c>
      <c r="AR35">
        <v>0.64996530000000008</v>
      </c>
      <c r="AS35">
        <v>1.385949805679453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875.87718130227165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8.9701991675163306</v>
      </c>
      <c r="L36">
        <v>555.0678043425404</v>
      </c>
      <c r="M36">
        <v>27.091227597145124</v>
      </c>
      <c r="N36">
        <v>17.389407751896947</v>
      </c>
      <c r="O36">
        <v>0</v>
      </c>
      <c r="P36">
        <v>34.553470647367014</v>
      </c>
      <c r="Q36">
        <v>3.1107122606120434</v>
      </c>
      <c r="R36">
        <v>12.481012945168429</v>
      </c>
      <c r="S36">
        <v>7.7703992405213267</v>
      </c>
      <c r="T36">
        <v>0</v>
      </c>
      <c r="U36">
        <v>24.65998864612628</v>
      </c>
      <c r="V36">
        <v>6.1001334087481141</v>
      </c>
      <c r="W36">
        <v>13.659974533243487</v>
      </c>
      <c r="X36">
        <v>43.179032499079966</v>
      </c>
      <c r="Y36">
        <v>0</v>
      </c>
      <c r="Z36">
        <v>0</v>
      </c>
      <c r="AA36">
        <v>0</v>
      </c>
      <c r="AB36">
        <v>7.7545255536384081</v>
      </c>
      <c r="AC36">
        <v>0</v>
      </c>
      <c r="AD36">
        <v>5.3790621354277075</v>
      </c>
      <c r="AE36">
        <v>9.701309533281373</v>
      </c>
      <c r="AF36">
        <v>5.224477499999999</v>
      </c>
      <c r="AG36">
        <v>6.2878414560000007</v>
      </c>
      <c r="AH36">
        <v>25.0895817</v>
      </c>
      <c r="AI36">
        <v>0</v>
      </c>
      <c r="AJ36">
        <v>0</v>
      </c>
      <c r="AK36">
        <v>16.061933896611507</v>
      </c>
      <c r="AL36">
        <v>0</v>
      </c>
      <c r="AM36">
        <v>3.101810282820705</v>
      </c>
      <c r="AN36">
        <v>0.67914399999999997</v>
      </c>
      <c r="AO36">
        <v>0</v>
      </c>
      <c r="AP36">
        <v>0</v>
      </c>
      <c r="AQ36">
        <v>13.7434268815873</v>
      </c>
      <c r="AR36">
        <v>1.2999306000000002</v>
      </c>
      <c r="AS36">
        <v>1.385949805679453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849.74235638501193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8.9701991675163306</v>
      </c>
      <c r="L37">
        <v>555.0678043425404</v>
      </c>
      <c r="M37">
        <v>27.091227597145124</v>
      </c>
      <c r="N37">
        <v>17.389407751896947</v>
      </c>
      <c r="O37">
        <v>0</v>
      </c>
      <c r="P37">
        <v>34.553470647367014</v>
      </c>
      <c r="Q37">
        <v>3.1107122606120434</v>
      </c>
      <c r="R37">
        <v>12.481012945168429</v>
      </c>
      <c r="S37">
        <v>7.7703992405213267</v>
      </c>
      <c r="T37">
        <v>0</v>
      </c>
      <c r="U37">
        <v>24.65998864612628</v>
      </c>
      <c r="V37">
        <v>6.1001334087481141</v>
      </c>
      <c r="W37">
        <v>13.659974533243487</v>
      </c>
      <c r="X37">
        <v>43.179032499079966</v>
      </c>
      <c r="Y37">
        <v>0</v>
      </c>
      <c r="Z37">
        <v>0</v>
      </c>
      <c r="AA37">
        <v>0</v>
      </c>
      <c r="AB37">
        <v>3.8772626234058509</v>
      </c>
      <c r="AC37">
        <v>0</v>
      </c>
      <c r="AD37">
        <v>1.9444269034065105</v>
      </c>
      <c r="AE37">
        <v>9.701309533281373</v>
      </c>
      <c r="AF37">
        <v>2.6122387499999995</v>
      </c>
      <c r="AG37">
        <v>6.2878414560000007</v>
      </c>
      <c r="AH37">
        <v>15.276767462639917</v>
      </c>
      <c r="AI37">
        <v>0</v>
      </c>
      <c r="AJ37">
        <v>0</v>
      </c>
      <c r="AK37">
        <v>16.061933896611507</v>
      </c>
      <c r="AL37">
        <v>0</v>
      </c>
      <c r="AM37">
        <v>1.554044438859715</v>
      </c>
      <c r="AN37">
        <v>0.67914399999999997</v>
      </c>
      <c r="AO37">
        <v>0</v>
      </c>
      <c r="AP37">
        <v>0</v>
      </c>
      <c r="AQ37">
        <v>13.7434268815873</v>
      </c>
      <c r="AR37">
        <v>1.2999306000000002</v>
      </c>
      <c r="AS37">
        <v>1.385949805679453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828.45763939143706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8.9701991675163306</v>
      </c>
      <c r="L38">
        <v>555.0678043425404</v>
      </c>
      <c r="M38">
        <v>27.091227597145124</v>
      </c>
      <c r="N38">
        <v>17.389407751896947</v>
      </c>
      <c r="O38">
        <v>0</v>
      </c>
      <c r="P38">
        <v>34.553470647367014</v>
      </c>
      <c r="Q38">
        <v>3.1107122606120434</v>
      </c>
      <c r="R38">
        <v>12.481012945168429</v>
      </c>
      <c r="S38">
        <v>7.7703992405213267</v>
      </c>
      <c r="T38">
        <v>0</v>
      </c>
      <c r="U38">
        <v>24.65998864612628</v>
      </c>
      <c r="V38">
        <v>6.1001334087481141</v>
      </c>
      <c r="W38">
        <v>13.659974533243487</v>
      </c>
      <c r="X38">
        <v>43.179032499079966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9.701309533281373</v>
      </c>
      <c r="AF38">
        <v>2.6122387499999995</v>
      </c>
      <c r="AG38">
        <v>6.2878414560000007</v>
      </c>
      <c r="AH38">
        <v>10.035832680000002</v>
      </c>
      <c r="AI38">
        <v>0</v>
      </c>
      <c r="AJ38">
        <v>0</v>
      </c>
      <c r="AK38">
        <v>16.061933896611507</v>
      </c>
      <c r="AL38">
        <v>0</v>
      </c>
      <c r="AM38">
        <v>0</v>
      </c>
      <c r="AN38">
        <v>0.67914399999999997</v>
      </c>
      <c r="AO38">
        <v>0</v>
      </c>
      <c r="AP38">
        <v>0</v>
      </c>
      <c r="AQ38">
        <v>13.7434268815873</v>
      </c>
      <c r="AR38">
        <v>10.72442745</v>
      </c>
      <c r="AS38">
        <v>1.385949805679453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825.26546749312502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8.9701991675163306</v>
      </c>
      <c r="L39">
        <v>555.0678043425404</v>
      </c>
      <c r="M39">
        <v>27.091227597145124</v>
      </c>
      <c r="N39">
        <v>17.389407751896947</v>
      </c>
      <c r="O39">
        <v>0</v>
      </c>
      <c r="P39">
        <v>34.553470647367014</v>
      </c>
      <c r="Q39">
        <v>3.1107122606120434</v>
      </c>
      <c r="R39">
        <v>12.481012945168429</v>
      </c>
      <c r="S39">
        <v>7.7703992405213267</v>
      </c>
      <c r="T39">
        <v>0</v>
      </c>
      <c r="U39">
        <v>24.65998864612628</v>
      </c>
      <c r="V39">
        <v>6.1001334087481141</v>
      </c>
      <c r="W39">
        <v>13.659974533243487</v>
      </c>
      <c r="X39">
        <v>43.179032499079966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4.850654613250196</v>
      </c>
      <c r="AF39">
        <v>2.6122387499999995</v>
      </c>
      <c r="AG39">
        <v>6.2878414560000007</v>
      </c>
      <c r="AH39">
        <v>5.0179163400000011</v>
      </c>
      <c r="AI39">
        <v>0</v>
      </c>
      <c r="AJ39">
        <v>0</v>
      </c>
      <c r="AK39">
        <v>16.061933896611507</v>
      </c>
      <c r="AL39">
        <v>0</v>
      </c>
      <c r="AM39">
        <v>0</v>
      </c>
      <c r="AN39">
        <v>0.67914399999999997</v>
      </c>
      <c r="AO39">
        <v>0</v>
      </c>
      <c r="AP39">
        <v>0</v>
      </c>
      <c r="AQ39">
        <v>13.7434268815873</v>
      </c>
      <c r="AR39">
        <v>10.72442745</v>
      </c>
      <c r="AS39">
        <v>1.385949805679453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815.39689623309391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8.9701991675163306</v>
      </c>
      <c r="L40">
        <v>555.0678043425404</v>
      </c>
      <c r="M40">
        <v>27.091227597145124</v>
      </c>
      <c r="N40">
        <v>17.389407751896947</v>
      </c>
      <c r="O40">
        <v>0</v>
      </c>
      <c r="P40">
        <v>34.553470647367014</v>
      </c>
      <c r="Q40">
        <v>3.1107122606120434</v>
      </c>
      <c r="R40">
        <v>12.481012945168429</v>
      </c>
      <c r="S40">
        <v>7.7703992405213267</v>
      </c>
      <c r="T40">
        <v>0</v>
      </c>
      <c r="U40">
        <v>24.65998864612628</v>
      </c>
      <c r="V40">
        <v>6.1001334087481141</v>
      </c>
      <c r="W40">
        <v>13.659974533243487</v>
      </c>
      <c r="X40">
        <v>43.179032499079966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4.850654613250196</v>
      </c>
      <c r="AF40">
        <v>2.6122387499999995</v>
      </c>
      <c r="AG40">
        <v>6.2878414560000007</v>
      </c>
      <c r="AH40">
        <v>0</v>
      </c>
      <c r="AI40">
        <v>0</v>
      </c>
      <c r="AJ40">
        <v>0</v>
      </c>
      <c r="AK40">
        <v>16.061933896611507</v>
      </c>
      <c r="AL40">
        <v>0</v>
      </c>
      <c r="AM40">
        <v>0</v>
      </c>
      <c r="AN40">
        <v>0.67914399999999997</v>
      </c>
      <c r="AO40">
        <v>0</v>
      </c>
      <c r="AP40">
        <v>0</v>
      </c>
      <c r="AQ40">
        <v>9.1622846899999981</v>
      </c>
      <c r="AR40">
        <v>1.2999306000000002</v>
      </c>
      <c r="AS40">
        <v>1.385949805679453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796.37334085150655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8.9701991675163306</v>
      </c>
      <c r="L41">
        <v>555.0678043425404</v>
      </c>
      <c r="M41">
        <v>27.091227597145124</v>
      </c>
      <c r="N41">
        <v>17.389407751896947</v>
      </c>
      <c r="O41">
        <v>0</v>
      </c>
      <c r="P41">
        <v>34.553470647367014</v>
      </c>
      <c r="Q41">
        <v>3.1107122606120434</v>
      </c>
      <c r="R41">
        <v>12.481012945168429</v>
      </c>
      <c r="S41">
        <v>7.7703992405213267</v>
      </c>
      <c r="T41">
        <v>0</v>
      </c>
      <c r="U41">
        <v>24.65998864612628</v>
      </c>
      <c r="V41">
        <v>6.1001334087481141</v>
      </c>
      <c r="W41">
        <v>13.659974533243487</v>
      </c>
      <c r="X41">
        <v>43.179032499079966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4.850654613250196</v>
      </c>
      <c r="AF41">
        <v>2.6122387499999995</v>
      </c>
      <c r="AG41">
        <v>6.2878414560000007</v>
      </c>
      <c r="AH41">
        <v>0</v>
      </c>
      <c r="AI41">
        <v>0</v>
      </c>
      <c r="AJ41">
        <v>0</v>
      </c>
      <c r="AK41">
        <v>16.061933896611507</v>
      </c>
      <c r="AL41">
        <v>0</v>
      </c>
      <c r="AM41">
        <v>0</v>
      </c>
      <c r="AN41">
        <v>0.67914399999999997</v>
      </c>
      <c r="AO41">
        <v>0</v>
      </c>
      <c r="AP41">
        <v>0</v>
      </c>
      <c r="AQ41">
        <v>4.5811424984126976</v>
      </c>
      <c r="AR41">
        <v>0.97494795000000001</v>
      </c>
      <c r="AS41">
        <v>1.385949805679453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791.46721600991918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8.9701991675163306</v>
      </c>
      <c r="L42">
        <v>555.0678043425404</v>
      </c>
      <c r="M42">
        <v>27.091227597145124</v>
      </c>
      <c r="N42">
        <v>17.389407751896947</v>
      </c>
      <c r="O42">
        <v>0</v>
      </c>
      <c r="P42">
        <v>34.553470647367014</v>
      </c>
      <c r="Q42">
        <v>3.1107122606120434</v>
      </c>
      <c r="R42">
        <v>12.481012945168429</v>
      </c>
      <c r="S42">
        <v>7.7703992405213267</v>
      </c>
      <c r="T42">
        <v>0</v>
      </c>
      <c r="U42">
        <v>24.65998864612628</v>
      </c>
      <c r="V42">
        <v>6.1001334087481141</v>
      </c>
      <c r="W42">
        <v>13.659974533243487</v>
      </c>
      <c r="X42">
        <v>43.179032499079966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4.850654613250196</v>
      </c>
      <c r="AF42">
        <v>2.6122387499999995</v>
      </c>
      <c r="AG42">
        <v>6.2878414560000007</v>
      </c>
      <c r="AH42">
        <v>0</v>
      </c>
      <c r="AI42">
        <v>0</v>
      </c>
      <c r="AJ42">
        <v>0</v>
      </c>
      <c r="AK42">
        <v>16.061933896611507</v>
      </c>
      <c r="AL42">
        <v>0</v>
      </c>
      <c r="AM42">
        <v>0</v>
      </c>
      <c r="AN42">
        <v>0.67914399999999997</v>
      </c>
      <c r="AO42">
        <v>0</v>
      </c>
      <c r="AP42">
        <v>0</v>
      </c>
      <c r="AQ42">
        <v>4.5811424984126976</v>
      </c>
      <c r="AR42">
        <v>0.97494795000000001</v>
      </c>
      <c r="AS42">
        <v>1.385949805679453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791.46721600991918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8.9798958381924425</v>
      </c>
      <c r="L43">
        <v>555.0678043425404</v>
      </c>
      <c r="M43">
        <v>27.091227597145124</v>
      </c>
      <c r="N43">
        <v>17.389407751896947</v>
      </c>
      <c r="O43">
        <v>0</v>
      </c>
      <c r="P43">
        <v>34.553470647367014</v>
      </c>
      <c r="Q43">
        <v>3.1107122606120434</v>
      </c>
      <c r="R43">
        <v>12.481012945168429</v>
      </c>
      <c r="S43">
        <v>7.7703992405213267</v>
      </c>
      <c r="T43">
        <v>0</v>
      </c>
      <c r="U43">
        <v>24.65998864612628</v>
      </c>
      <c r="V43">
        <v>6.1001334087481141</v>
      </c>
      <c r="W43">
        <v>13.659974533243487</v>
      </c>
      <c r="X43">
        <v>43.179032499079966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4.850654613250196</v>
      </c>
      <c r="AF43">
        <v>2.6122387499999995</v>
      </c>
      <c r="AG43">
        <v>6.2878414560000007</v>
      </c>
      <c r="AH43">
        <v>0</v>
      </c>
      <c r="AI43">
        <v>0</v>
      </c>
      <c r="AJ43">
        <v>0</v>
      </c>
      <c r="AK43">
        <v>16.061933896611507</v>
      </c>
      <c r="AL43">
        <v>0</v>
      </c>
      <c r="AM43">
        <v>0</v>
      </c>
      <c r="AN43">
        <v>0.67914399999999997</v>
      </c>
      <c r="AO43">
        <v>0</v>
      </c>
      <c r="AP43">
        <v>0.1131258830157415</v>
      </c>
      <c r="AQ43">
        <v>4.5811424984126976</v>
      </c>
      <c r="AR43">
        <v>0.97494795000000001</v>
      </c>
      <c r="AS43">
        <v>1.385949805679453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791.59003856361107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8.9798958381924425</v>
      </c>
      <c r="L44">
        <v>555.0678043425404</v>
      </c>
      <c r="M44">
        <v>27.091227597145124</v>
      </c>
      <c r="N44">
        <v>17.389407751896947</v>
      </c>
      <c r="O44">
        <v>0</v>
      </c>
      <c r="P44">
        <v>34.553470647367014</v>
      </c>
      <c r="Q44">
        <v>3.1107122606120434</v>
      </c>
      <c r="R44">
        <v>12.481012945168429</v>
      </c>
      <c r="S44">
        <v>7.7703992405213267</v>
      </c>
      <c r="T44">
        <v>0</v>
      </c>
      <c r="U44">
        <v>24.65998864612628</v>
      </c>
      <c r="V44">
        <v>6.1001334087481141</v>
      </c>
      <c r="W44">
        <v>13.659974533243487</v>
      </c>
      <c r="X44">
        <v>43.179032499079966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4.850654613250196</v>
      </c>
      <c r="AF44">
        <v>2.6122387499999995</v>
      </c>
      <c r="AG44">
        <v>6.2878414560000007</v>
      </c>
      <c r="AH44">
        <v>0</v>
      </c>
      <c r="AI44">
        <v>0</v>
      </c>
      <c r="AJ44">
        <v>0</v>
      </c>
      <c r="AK44">
        <v>16.061933896611507</v>
      </c>
      <c r="AL44">
        <v>0</v>
      </c>
      <c r="AM44">
        <v>0</v>
      </c>
      <c r="AN44">
        <v>0.67914399999999997</v>
      </c>
      <c r="AO44">
        <v>0</v>
      </c>
      <c r="AP44">
        <v>0.1131258830157415</v>
      </c>
      <c r="AQ44">
        <v>4.5811424984126976</v>
      </c>
      <c r="AR44">
        <v>0.97494795000000001</v>
      </c>
      <c r="AS44">
        <v>1.385949805679453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791.59003856361107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8.9798958381924425</v>
      </c>
      <c r="L45">
        <v>555.0678043425404</v>
      </c>
      <c r="M45">
        <v>27.091227597145124</v>
      </c>
      <c r="N45">
        <v>17.389407751896947</v>
      </c>
      <c r="O45">
        <v>0</v>
      </c>
      <c r="P45">
        <v>34.553470647367014</v>
      </c>
      <c r="Q45">
        <v>3.1107122606120434</v>
      </c>
      <c r="R45">
        <v>12.481012945168429</v>
      </c>
      <c r="S45">
        <v>7.7703992405213267</v>
      </c>
      <c r="T45">
        <v>0</v>
      </c>
      <c r="U45">
        <v>24.65998864612628</v>
      </c>
      <c r="V45">
        <v>6.1001334087481141</v>
      </c>
      <c r="W45">
        <v>13.659974533243487</v>
      </c>
      <c r="X45">
        <v>43.179032499079966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2.6122387499999995</v>
      </c>
      <c r="AG45">
        <v>6.2878414560000007</v>
      </c>
      <c r="AH45">
        <v>0</v>
      </c>
      <c r="AI45">
        <v>0</v>
      </c>
      <c r="AJ45">
        <v>0</v>
      </c>
      <c r="AK45">
        <v>16.061933896611507</v>
      </c>
      <c r="AL45">
        <v>0</v>
      </c>
      <c r="AM45">
        <v>0</v>
      </c>
      <c r="AN45">
        <v>0.67914399999999997</v>
      </c>
      <c r="AO45">
        <v>0</v>
      </c>
      <c r="AP45">
        <v>0.1131258830157415</v>
      </c>
      <c r="AQ45">
        <v>3.8392570984126979</v>
      </c>
      <c r="AR45">
        <v>0.97494795000000001</v>
      </c>
      <c r="AS45">
        <v>1.385949805679453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785.99749855036089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8.9798958381924425</v>
      </c>
      <c r="L46">
        <v>555.0678043425404</v>
      </c>
      <c r="M46">
        <v>27.091227597145124</v>
      </c>
      <c r="N46">
        <v>17.389407751896947</v>
      </c>
      <c r="O46">
        <v>0</v>
      </c>
      <c r="P46">
        <v>34.553470647367014</v>
      </c>
      <c r="Q46">
        <v>3.1107122606120434</v>
      </c>
      <c r="R46">
        <v>12.481012945168429</v>
      </c>
      <c r="S46">
        <v>7.7703992405213267</v>
      </c>
      <c r="T46">
        <v>0</v>
      </c>
      <c r="U46">
        <v>24.65998864612628</v>
      </c>
      <c r="V46">
        <v>6.1001334087481141</v>
      </c>
      <c r="W46">
        <v>13.659974533243487</v>
      </c>
      <c r="X46">
        <v>43.179032499079966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2.6122387499999995</v>
      </c>
      <c r="AG46">
        <v>6.2878414560000007</v>
      </c>
      <c r="AH46">
        <v>0</v>
      </c>
      <c r="AI46">
        <v>0</v>
      </c>
      <c r="AJ46">
        <v>0</v>
      </c>
      <c r="AK46">
        <v>16.061933896611507</v>
      </c>
      <c r="AL46">
        <v>0</v>
      </c>
      <c r="AM46">
        <v>0</v>
      </c>
      <c r="AN46">
        <v>0.67914399999999997</v>
      </c>
      <c r="AO46">
        <v>0</v>
      </c>
      <c r="AP46">
        <v>0.1131258830157415</v>
      </c>
      <c r="AQ46">
        <v>0</v>
      </c>
      <c r="AR46">
        <v>0.97494795000000001</v>
      </c>
      <c r="AS46">
        <v>1.385949805679453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782.15824145194824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8.9798958381924425</v>
      </c>
      <c r="L47">
        <v>555.0678043425404</v>
      </c>
      <c r="M47">
        <v>27.091227597145124</v>
      </c>
      <c r="N47">
        <v>17.389407751896947</v>
      </c>
      <c r="O47">
        <v>0</v>
      </c>
      <c r="P47">
        <v>34.553470647367014</v>
      </c>
      <c r="Q47">
        <v>3.1107122606120434</v>
      </c>
      <c r="R47">
        <v>12.481012945168429</v>
      </c>
      <c r="S47">
        <v>7.7703992405213267</v>
      </c>
      <c r="T47">
        <v>0</v>
      </c>
      <c r="U47">
        <v>24.65998864612628</v>
      </c>
      <c r="V47">
        <v>6.1001334087481141</v>
      </c>
      <c r="W47">
        <v>13.659974533243487</v>
      </c>
      <c r="X47">
        <v>43.179032499079966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2.6122387499999995</v>
      </c>
      <c r="AG47">
        <v>6.2878414560000007</v>
      </c>
      <c r="AH47">
        <v>0</v>
      </c>
      <c r="AI47">
        <v>0</v>
      </c>
      <c r="AJ47">
        <v>0</v>
      </c>
      <c r="AK47">
        <v>16.061933896611507</v>
      </c>
      <c r="AL47">
        <v>0</v>
      </c>
      <c r="AM47">
        <v>0</v>
      </c>
      <c r="AN47">
        <v>0.67914399999999997</v>
      </c>
      <c r="AO47">
        <v>0</v>
      </c>
      <c r="AP47">
        <v>0.1131258830157415</v>
      </c>
      <c r="AQ47">
        <v>0</v>
      </c>
      <c r="AR47">
        <v>0.97494795000000001</v>
      </c>
      <c r="AS47">
        <v>1.385949805679453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782.15824145194824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8.9798958381924425</v>
      </c>
      <c r="L48">
        <v>555.0678043425404</v>
      </c>
      <c r="M48">
        <v>27.091227597145124</v>
      </c>
      <c r="N48">
        <v>17.389407751896947</v>
      </c>
      <c r="O48">
        <v>0</v>
      </c>
      <c r="P48">
        <v>34.553470647367014</v>
      </c>
      <c r="Q48">
        <v>3.1107122606120434</v>
      </c>
      <c r="R48">
        <v>12.481012945168429</v>
      </c>
      <c r="S48">
        <v>7.7703992405213267</v>
      </c>
      <c r="T48">
        <v>0</v>
      </c>
      <c r="U48">
        <v>24.65998864612628</v>
      </c>
      <c r="V48">
        <v>6.1001334087481141</v>
      </c>
      <c r="W48">
        <v>13.659974533243487</v>
      </c>
      <c r="X48">
        <v>43.179032499079966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2.6122387499999995</v>
      </c>
      <c r="AG48">
        <v>6.2878414560000007</v>
      </c>
      <c r="AH48">
        <v>0</v>
      </c>
      <c r="AI48">
        <v>0</v>
      </c>
      <c r="AJ48">
        <v>0</v>
      </c>
      <c r="AK48">
        <v>16.061933896611507</v>
      </c>
      <c r="AL48">
        <v>0</v>
      </c>
      <c r="AM48">
        <v>0</v>
      </c>
      <c r="AN48">
        <v>0.67914399999999997</v>
      </c>
      <c r="AO48">
        <v>0</v>
      </c>
      <c r="AP48">
        <v>0.1131258830157415</v>
      </c>
      <c r="AQ48">
        <v>0</v>
      </c>
      <c r="AR48">
        <v>0.97494795000000001</v>
      </c>
      <c r="AS48">
        <v>1.385949805679453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782.15824145194824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8.9798958381924425</v>
      </c>
      <c r="L49">
        <v>555.0678043425404</v>
      </c>
      <c r="M49">
        <v>27.091227597145124</v>
      </c>
      <c r="N49">
        <v>17.389407751896947</v>
      </c>
      <c r="O49">
        <v>0</v>
      </c>
      <c r="P49">
        <v>34.553470647367014</v>
      </c>
      <c r="Q49">
        <v>3.1107122606120434</v>
      </c>
      <c r="R49">
        <v>12.481012945168429</v>
      </c>
      <c r="S49">
        <v>7.7703992405213267</v>
      </c>
      <c r="T49">
        <v>0</v>
      </c>
      <c r="U49">
        <v>24.65998864612628</v>
      </c>
      <c r="V49">
        <v>6.1001334087481141</v>
      </c>
      <c r="W49">
        <v>13.659974533243487</v>
      </c>
      <c r="X49">
        <v>43.179032499079966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2.6122387499999995</v>
      </c>
      <c r="AG49">
        <v>6.2878414560000007</v>
      </c>
      <c r="AH49">
        <v>0</v>
      </c>
      <c r="AI49">
        <v>0</v>
      </c>
      <c r="AJ49">
        <v>0</v>
      </c>
      <c r="AK49">
        <v>16.061933896611507</v>
      </c>
      <c r="AL49">
        <v>0</v>
      </c>
      <c r="AM49">
        <v>0</v>
      </c>
      <c r="AN49">
        <v>0.67914399999999997</v>
      </c>
      <c r="AO49">
        <v>0</v>
      </c>
      <c r="AP49">
        <v>2.073973601574151</v>
      </c>
      <c r="AQ49">
        <v>0</v>
      </c>
      <c r="AR49">
        <v>0.97494795000000001</v>
      </c>
      <c r="AS49">
        <v>2.4551109440975321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785.18825030892469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8.9798958381924425</v>
      </c>
      <c r="L50">
        <v>555.0678043425404</v>
      </c>
      <c r="M50">
        <v>27.091227597145124</v>
      </c>
      <c r="N50">
        <v>17.389407751896947</v>
      </c>
      <c r="O50">
        <v>0</v>
      </c>
      <c r="P50">
        <v>34.553470647367014</v>
      </c>
      <c r="Q50">
        <v>3.1107122606120434</v>
      </c>
      <c r="R50">
        <v>12.481012945168429</v>
      </c>
      <c r="S50">
        <v>7.7703992405213267</v>
      </c>
      <c r="T50">
        <v>0</v>
      </c>
      <c r="U50">
        <v>24.65998864612628</v>
      </c>
      <c r="V50">
        <v>6.1001334087481141</v>
      </c>
      <c r="W50">
        <v>13.659974533243487</v>
      </c>
      <c r="X50">
        <v>43.179032499079966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2.6122387499999995</v>
      </c>
      <c r="AG50">
        <v>6.2878414560000007</v>
      </c>
      <c r="AH50">
        <v>0</v>
      </c>
      <c r="AI50">
        <v>0</v>
      </c>
      <c r="AJ50">
        <v>0</v>
      </c>
      <c r="AK50">
        <v>16.061933896611507</v>
      </c>
      <c r="AL50">
        <v>0</v>
      </c>
      <c r="AM50">
        <v>0</v>
      </c>
      <c r="AN50">
        <v>0.67914399999999997</v>
      </c>
      <c r="AO50">
        <v>0</v>
      </c>
      <c r="AP50">
        <v>2.073973601574151</v>
      </c>
      <c r="AQ50">
        <v>0</v>
      </c>
      <c r="AR50">
        <v>0.97494795000000001</v>
      </c>
      <c r="AS50">
        <v>2.4551109440975321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785.18825030892469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8.9799007265221551</v>
      </c>
      <c r="L51">
        <v>555.0678043425404</v>
      </c>
      <c r="M51">
        <v>27.091227597145124</v>
      </c>
      <c r="N51">
        <v>17.389407751896947</v>
      </c>
      <c r="O51">
        <v>0</v>
      </c>
      <c r="P51">
        <v>34.553470647367014</v>
      </c>
      <c r="Q51">
        <v>3.1107122606120434</v>
      </c>
      <c r="R51">
        <v>12.481012945168429</v>
      </c>
      <c r="S51">
        <v>7.7703992405213267</v>
      </c>
      <c r="T51">
        <v>0</v>
      </c>
      <c r="U51">
        <v>24.65998864612628</v>
      </c>
      <c r="V51">
        <v>6.1001334087481141</v>
      </c>
      <c r="W51">
        <v>13.659974533243487</v>
      </c>
      <c r="X51">
        <v>43.179032499079966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2.6122387499999995</v>
      </c>
      <c r="AG51">
        <v>6.2878414560000007</v>
      </c>
      <c r="AH51">
        <v>0</v>
      </c>
      <c r="AI51">
        <v>0</v>
      </c>
      <c r="AJ51">
        <v>0</v>
      </c>
      <c r="AK51">
        <v>16.061933896611507</v>
      </c>
      <c r="AL51">
        <v>0</v>
      </c>
      <c r="AM51">
        <v>0</v>
      </c>
      <c r="AN51">
        <v>0.67914399999999997</v>
      </c>
      <c r="AO51">
        <v>0</v>
      </c>
      <c r="AP51">
        <v>2.073973601574151</v>
      </c>
      <c r="AQ51">
        <v>0</v>
      </c>
      <c r="AR51">
        <v>7.1496182999999993</v>
      </c>
      <c r="AS51">
        <v>4.9102221949895934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793.81803679814652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8.9799707626575724</v>
      </c>
      <c r="L52">
        <v>555.0678043425404</v>
      </c>
      <c r="M52">
        <v>27.091227597145124</v>
      </c>
      <c r="N52">
        <v>17.389407751896947</v>
      </c>
      <c r="O52">
        <v>0</v>
      </c>
      <c r="P52">
        <v>34.553470647367014</v>
      </c>
      <c r="Q52">
        <v>3.1107122606120434</v>
      </c>
      <c r="R52">
        <v>12.481012945168429</v>
      </c>
      <c r="S52">
        <v>7.7703992405213267</v>
      </c>
      <c r="T52">
        <v>0</v>
      </c>
      <c r="U52">
        <v>24.65998864612628</v>
      </c>
      <c r="V52">
        <v>6.1001334087481141</v>
      </c>
      <c r="W52">
        <v>13.659974533243487</v>
      </c>
      <c r="X52">
        <v>43.179032499079966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2.6122387499999995</v>
      </c>
      <c r="AG52">
        <v>6.2878414560000007</v>
      </c>
      <c r="AH52">
        <v>0</v>
      </c>
      <c r="AI52">
        <v>0</v>
      </c>
      <c r="AJ52">
        <v>0</v>
      </c>
      <c r="AK52">
        <v>16.061933896611507</v>
      </c>
      <c r="AL52">
        <v>0</v>
      </c>
      <c r="AM52">
        <v>0</v>
      </c>
      <c r="AN52">
        <v>0.67914399999999997</v>
      </c>
      <c r="AO52">
        <v>0</v>
      </c>
      <c r="AP52">
        <v>2.073973601574151</v>
      </c>
      <c r="AQ52">
        <v>0</v>
      </c>
      <c r="AR52">
        <v>7.1496182999999993</v>
      </c>
      <c r="AS52">
        <v>4.9102221949895934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793.81810683428193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1.9199859905978944</v>
      </c>
      <c r="L53">
        <v>527.72578303989326</v>
      </c>
      <c r="M53">
        <v>27.091227597145124</v>
      </c>
      <c r="N53">
        <v>17.389407751896947</v>
      </c>
      <c r="O53">
        <v>0</v>
      </c>
      <c r="P53">
        <v>34.553470647367014</v>
      </c>
      <c r="Q53">
        <v>3.1107122606120434</v>
      </c>
      <c r="R53">
        <v>12.481012945168429</v>
      </c>
      <c r="S53">
        <v>7.7703992405213267</v>
      </c>
      <c r="T53">
        <v>0</v>
      </c>
      <c r="U53">
        <v>24.65998864612628</v>
      </c>
      <c r="V53">
        <v>6.1001334087481141</v>
      </c>
      <c r="W53">
        <v>13.659974533243487</v>
      </c>
      <c r="X53">
        <v>43.179032499079966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2.6122387499999995</v>
      </c>
      <c r="AG53">
        <v>6.2878414560000007</v>
      </c>
      <c r="AH53">
        <v>0</v>
      </c>
      <c r="AI53">
        <v>0</v>
      </c>
      <c r="AJ53">
        <v>0</v>
      </c>
      <c r="AK53">
        <v>16.061933896611507</v>
      </c>
      <c r="AL53">
        <v>0</v>
      </c>
      <c r="AM53">
        <v>0</v>
      </c>
      <c r="AN53">
        <v>0.67914399999999997</v>
      </c>
      <c r="AO53">
        <v>0</v>
      </c>
      <c r="AP53">
        <v>2.073973601574151</v>
      </c>
      <c r="AQ53">
        <v>0</v>
      </c>
      <c r="AR53">
        <v>0.64996530000000008</v>
      </c>
      <c r="AS53">
        <v>1.385949805679453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749.39217537026491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1.9199904074220429</v>
      </c>
      <c r="L54">
        <v>479.75006516916045</v>
      </c>
      <c r="M54">
        <v>27.091227597145124</v>
      </c>
      <c r="N54">
        <v>17.389407751896947</v>
      </c>
      <c r="O54">
        <v>0</v>
      </c>
      <c r="P54">
        <v>34.553470647367014</v>
      </c>
      <c r="Q54">
        <v>3.1107122606120434</v>
      </c>
      <c r="R54">
        <v>12.481012945168429</v>
      </c>
      <c r="S54">
        <v>7.7703992405213267</v>
      </c>
      <c r="T54">
        <v>0</v>
      </c>
      <c r="U54">
        <v>24.65998864612628</v>
      </c>
      <c r="V54">
        <v>6.1001334087481141</v>
      </c>
      <c r="W54">
        <v>13.659974533243487</v>
      </c>
      <c r="X54">
        <v>43.179032499079966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2.6122387499999995</v>
      </c>
      <c r="AG54">
        <v>6.2878414560000007</v>
      </c>
      <c r="AH54">
        <v>0</v>
      </c>
      <c r="AI54">
        <v>0</v>
      </c>
      <c r="AJ54">
        <v>0</v>
      </c>
      <c r="AK54">
        <v>16.061933896611507</v>
      </c>
      <c r="AL54">
        <v>0</v>
      </c>
      <c r="AM54">
        <v>0</v>
      </c>
      <c r="AN54">
        <v>0.67914399999999997</v>
      </c>
      <c r="AO54">
        <v>0</v>
      </c>
      <c r="AP54">
        <v>2.073973601574151</v>
      </c>
      <c r="AQ54">
        <v>0</v>
      </c>
      <c r="AR54">
        <v>0.64996530000000008</v>
      </c>
      <c r="AS54">
        <v>1.385949805679453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701.4164619163563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1.9200121085029054</v>
      </c>
      <c r="L55">
        <v>402.99798217212191</v>
      </c>
      <c r="M55">
        <v>27.091227597145124</v>
      </c>
      <c r="N55">
        <v>17.389407751896947</v>
      </c>
      <c r="O55">
        <v>0</v>
      </c>
      <c r="P55">
        <v>34.553470647367014</v>
      </c>
      <c r="Q55">
        <v>2.8806493090909093</v>
      </c>
      <c r="R55">
        <v>12.481012945168429</v>
      </c>
      <c r="S55">
        <v>3.8401272819074341</v>
      </c>
      <c r="T55">
        <v>0</v>
      </c>
      <c r="U55">
        <v>24.65998864612628</v>
      </c>
      <c r="V55">
        <v>6.1001334087481141</v>
      </c>
      <c r="W55">
        <v>13.659974533243487</v>
      </c>
      <c r="X55">
        <v>43.179032499079966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2.6122387499999995</v>
      </c>
      <c r="AG55">
        <v>6.2878414560000007</v>
      </c>
      <c r="AH55">
        <v>0</v>
      </c>
      <c r="AI55">
        <v>0</v>
      </c>
      <c r="AJ55">
        <v>0</v>
      </c>
      <c r="AK55">
        <v>16.061933896611507</v>
      </c>
      <c r="AL55">
        <v>0</v>
      </c>
      <c r="AM55">
        <v>0</v>
      </c>
      <c r="AN55">
        <v>0.67914399999999997</v>
      </c>
      <c r="AO55">
        <v>0</v>
      </c>
      <c r="AP55">
        <v>0.1131258830157415</v>
      </c>
      <c r="AQ55">
        <v>0</v>
      </c>
      <c r="AR55">
        <v>0.64996530000000008</v>
      </c>
      <c r="AS55">
        <v>1.385949805679453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618.54321799170521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1.9199923624646962</v>
      </c>
      <c r="L56">
        <v>326.22908571109224</v>
      </c>
      <c r="M56">
        <v>27.091227597145124</v>
      </c>
      <c r="N56">
        <v>17.389407751896947</v>
      </c>
      <c r="O56">
        <v>0</v>
      </c>
      <c r="P56">
        <v>34.553470647367014</v>
      </c>
      <c r="Q56">
        <v>3.1105964701492534</v>
      </c>
      <c r="R56">
        <v>12.476367130583212</v>
      </c>
      <c r="S56">
        <v>7.7693489903536976</v>
      </c>
      <c r="T56">
        <v>0</v>
      </c>
      <c r="U56">
        <v>24.65998864612628</v>
      </c>
      <c r="V56">
        <v>6.0992946361185982</v>
      </c>
      <c r="W56">
        <v>13.659974533243487</v>
      </c>
      <c r="X56">
        <v>43.179032499079966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2.6122387499999995</v>
      </c>
      <c r="AG56">
        <v>6.2878414560000007</v>
      </c>
      <c r="AH56">
        <v>0</v>
      </c>
      <c r="AI56">
        <v>0</v>
      </c>
      <c r="AJ56">
        <v>0</v>
      </c>
      <c r="AK56">
        <v>16.061933896611507</v>
      </c>
      <c r="AL56">
        <v>0</v>
      </c>
      <c r="AM56">
        <v>0</v>
      </c>
      <c r="AN56">
        <v>0.67914399999999997</v>
      </c>
      <c r="AO56">
        <v>0</v>
      </c>
      <c r="AP56">
        <v>0.1131258830157415</v>
      </c>
      <c r="AQ56">
        <v>0</v>
      </c>
      <c r="AR56">
        <v>0.64996530000000008</v>
      </c>
      <c r="AS56">
        <v>1.385949805679453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545.92798606692725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1.9199917312661499</v>
      </c>
      <c r="L57">
        <v>335.83249938346546</v>
      </c>
      <c r="M57">
        <v>27.091227597145124</v>
      </c>
      <c r="N57">
        <v>17.389407751896947</v>
      </c>
      <c r="O57">
        <v>0</v>
      </c>
      <c r="P57">
        <v>34.553470647367014</v>
      </c>
      <c r="Q57">
        <v>3.1105964701492534</v>
      </c>
      <c r="R57">
        <v>12.476367130583212</v>
      </c>
      <c r="S57">
        <v>7.7693489903536976</v>
      </c>
      <c r="T57">
        <v>0</v>
      </c>
      <c r="U57">
        <v>24.65998864612628</v>
      </c>
      <c r="V57">
        <v>6.0992946361185982</v>
      </c>
      <c r="W57">
        <v>13.659974533243487</v>
      </c>
      <c r="X57">
        <v>43.179032499079966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2.6122387499999995</v>
      </c>
      <c r="AG57">
        <v>6.2878414560000007</v>
      </c>
      <c r="AH57">
        <v>0</v>
      </c>
      <c r="AI57">
        <v>0</v>
      </c>
      <c r="AJ57">
        <v>0</v>
      </c>
      <c r="AK57">
        <v>16.061933896611507</v>
      </c>
      <c r="AL57">
        <v>0</v>
      </c>
      <c r="AM57">
        <v>0</v>
      </c>
      <c r="AN57">
        <v>0.67914399999999997</v>
      </c>
      <c r="AO57">
        <v>0</v>
      </c>
      <c r="AP57">
        <v>0.1131258830157415</v>
      </c>
      <c r="AQ57">
        <v>0</v>
      </c>
      <c r="AR57">
        <v>0.64996530000000008</v>
      </c>
      <c r="AS57">
        <v>1.385949805679453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555.53139910810182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1.9200145004153764</v>
      </c>
      <c r="L58">
        <v>335.83249938346546</v>
      </c>
      <c r="M58">
        <v>27.091227597145124</v>
      </c>
      <c r="N58">
        <v>17.389407751896947</v>
      </c>
      <c r="O58">
        <v>0</v>
      </c>
      <c r="P58">
        <v>34.553470647367014</v>
      </c>
      <c r="Q58">
        <v>3.1105964701492534</v>
      </c>
      <c r="R58">
        <v>12.476367130583212</v>
      </c>
      <c r="S58">
        <v>7.7693489903536976</v>
      </c>
      <c r="T58">
        <v>0</v>
      </c>
      <c r="U58">
        <v>24.65998864612628</v>
      </c>
      <c r="V58">
        <v>6.0992946361185982</v>
      </c>
      <c r="W58">
        <v>13.659974533243487</v>
      </c>
      <c r="X58">
        <v>43.179032499079966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2.6122387499999995</v>
      </c>
      <c r="AG58">
        <v>6.2878414560000007</v>
      </c>
      <c r="AH58">
        <v>0</v>
      </c>
      <c r="AI58">
        <v>0</v>
      </c>
      <c r="AJ58">
        <v>0</v>
      </c>
      <c r="AK58">
        <v>16.061933896611507</v>
      </c>
      <c r="AL58">
        <v>0</v>
      </c>
      <c r="AM58">
        <v>0</v>
      </c>
      <c r="AN58">
        <v>0.67914399999999997</v>
      </c>
      <c r="AO58">
        <v>0</v>
      </c>
      <c r="AP58">
        <v>0.1131258830157415</v>
      </c>
      <c r="AQ58">
        <v>0</v>
      </c>
      <c r="AR58">
        <v>0.64996530000000008</v>
      </c>
      <c r="AS58">
        <v>1.385949805679453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555.53142187725109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1.9200169581346049</v>
      </c>
      <c r="L59">
        <v>364.60896224823381</v>
      </c>
      <c r="M59">
        <v>27.091227597145124</v>
      </c>
      <c r="N59">
        <v>17.389407751896947</v>
      </c>
      <c r="O59">
        <v>0</v>
      </c>
      <c r="P59">
        <v>34.553470647367014</v>
      </c>
      <c r="Q59">
        <v>3.1105964701492534</v>
      </c>
      <c r="R59">
        <v>12.476367130583212</v>
      </c>
      <c r="S59">
        <v>7.7693489903536976</v>
      </c>
      <c r="T59">
        <v>0</v>
      </c>
      <c r="U59">
        <v>24.65998864612628</v>
      </c>
      <c r="V59">
        <v>6.0992946361185982</v>
      </c>
      <c r="W59">
        <v>13.659974533243487</v>
      </c>
      <c r="X59">
        <v>43.179032499079966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2.6122387499999995</v>
      </c>
      <c r="AG59">
        <v>6.2878414560000007</v>
      </c>
      <c r="AH59">
        <v>0</v>
      </c>
      <c r="AI59">
        <v>0</v>
      </c>
      <c r="AJ59">
        <v>0</v>
      </c>
      <c r="AK59">
        <v>16.061933896611507</v>
      </c>
      <c r="AL59">
        <v>0</v>
      </c>
      <c r="AM59">
        <v>0</v>
      </c>
      <c r="AN59">
        <v>0.67914399999999997</v>
      </c>
      <c r="AO59">
        <v>0</v>
      </c>
      <c r="AP59">
        <v>0</v>
      </c>
      <c r="AQ59">
        <v>0</v>
      </c>
      <c r="AR59">
        <v>0.64996530000000008</v>
      </c>
      <c r="AS59">
        <v>1.385949805679453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584.19476131672297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1.9200169581346049</v>
      </c>
      <c r="L60">
        <v>364.60896224823381</v>
      </c>
      <c r="M60">
        <v>27.091227597145124</v>
      </c>
      <c r="N60">
        <v>17.389407751896947</v>
      </c>
      <c r="O60">
        <v>0</v>
      </c>
      <c r="P60">
        <v>34.553470647367014</v>
      </c>
      <c r="Q60">
        <v>3.1105964701492534</v>
      </c>
      <c r="R60">
        <v>12.476367130583212</v>
      </c>
      <c r="S60">
        <v>7.7693489903536976</v>
      </c>
      <c r="T60">
        <v>0</v>
      </c>
      <c r="U60">
        <v>24.65998864612628</v>
      </c>
      <c r="V60">
        <v>6.0992946361185982</v>
      </c>
      <c r="W60">
        <v>13.659974533243487</v>
      </c>
      <c r="X60">
        <v>43.179032499079966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2.6122387499999995</v>
      </c>
      <c r="AG60">
        <v>6.2878414560000007</v>
      </c>
      <c r="AH60">
        <v>0</v>
      </c>
      <c r="AI60">
        <v>0</v>
      </c>
      <c r="AJ60">
        <v>0</v>
      </c>
      <c r="AK60">
        <v>16.061933896611507</v>
      </c>
      <c r="AL60">
        <v>0</v>
      </c>
      <c r="AM60">
        <v>0</v>
      </c>
      <c r="AN60">
        <v>0.67914399999999997</v>
      </c>
      <c r="AO60">
        <v>0</v>
      </c>
      <c r="AP60">
        <v>0</v>
      </c>
      <c r="AQ60">
        <v>0</v>
      </c>
      <c r="AR60">
        <v>0.64996530000000008</v>
      </c>
      <c r="AS60">
        <v>1.385949805679453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584.19476131672297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1.9200169581346049</v>
      </c>
      <c r="L61">
        <v>364.60896224823381</v>
      </c>
      <c r="M61">
        <v>27.091227597145124</v>
      </c>
      <c r="N61">
        <v>17.389407751896947</v>
      </c>
      <c r="O61">
        <v>0</v>
      </c>
      <c r="P61">
        <v>34.553470647367014</v>
      </c>
      <c r="Q61">
        <v>3.1105964701492534</v>
      </c>
      <c r="R61">
        <v>12.476367130583212</v>
      </c>
      <c r="S61">
        <v>7.7693489903536976</v>
      </c>
      <c r="T61">
        <v>0</v>
      </c>
      <c r="U61">
        <v>24.65998864612628</v>
      </c>
      <c r="V61">
        <v>6.0992946361185982</v>
      </c>
      <c r="W61">
        <v>13.659974533243487</v>
      </c>
      <c r="X61">
        <v>43.179032499079966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2.6122387499999995</v>
      </c>
      <c r="AG61">
        <v>6.2878414560000007</v>
      </c>
      <c r="AH61">
        <v>0</v>
      </c>
      <c r="AI61">
        <v>0</v>
      </c>
      <c r="AJ61">
        <v>0</v>
      </c>
      <c r="AK61">
        <v>16.061933896611507</v>
      </c>
      <c r="AL61">
        <v>0</v>
      </c>
      <c r="AM61">
        <v>0</v>
      </c>
      <c r="AN61">
        <v>0.67914399999999997</v>
      </c>
      <c r="AO61">
        <v>0</v>
      </c>
      <c r="AP61">
        <v>0</v>
      </c>
      <c r="AQ61">
        <v>0</v>
      </c>
      <c r="AR61">
        <v>0.64996530000000008</v>
      </c>
      <c r="AS61">
        <v>1.385949805679453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584.19476131672297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1.9200169581346049</v>
      </c>
      <c r="L62">
        <v>364.60896224823381</v>
      </c>
      <c r="M62">
        <v>27.091227597145124</v>
      </c>
      <c r="N62">
        <v>17.389407751896947</v>
      </c>
      <c r="O62">
        <v>0</v>
      </c>
      <c r="P62">
        <v>34.553470647367014</v>
      </c>
      <c r="Q62">
        <v>3.1105964701492534</v>
      </c>
      <c r="R62">
        <v>12.476367130583212</v>
      </c>
      <c r="S62">
        <v>7.7693489903536976</v>
      </c>
      <c r="T62">
        <v>0</v>
      </c>
      <c r="U62">
        <v>24.65998864612628</v>
      </c>
      <c r="V62">
        <v>6.0992946361185982</v>
      </c>
      <c r="W62">
        <v>13.659974533243487</v>
      </c>
      <c r="X62">
        <v>43.179032499079966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2.6122387499999995</v>
      </c>
      <c r="AG62">
        <v>6.2878414560000007</v>
      </c>
      <c r="AH62">
        <v>0</v>
      </c>
      <c r="AI62">
        <v>0</v>
      </c>
      <c r="AJ62">
        <v>0</v>
      </c>
      <c r="AK62">
        <v>16.061933896611507</v>
      </c>
      <c r="AL62">
        <v>0</v>
      </c>
      <c r="AM62">
        <v>0</v>
      </c>
      <c r="AN62">
        <v>0.67914399999999997</v>
      </c>
      <c r="AO62">
        <v>0</v>
      </c>
      <c r="AP62">
        <v>0</v>
      </c>
      <c r="AQ62">
        <v>0</v>
      </c>
      <c r="AR62">
        <v>0.64996530000000008</v>
      </c>
      <c r="AS62">
        <v>1.385949805679453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584.19476131672297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1.9200169581346049</v>
      </c>
      <c r="L63">
        <v>355.02251344784156</v>
      </c>
      <c r="M63">
        <v>27.091227597145124</v>
      </c>
      <c r="N63">
        <v>17.389407751896947</v>
      </c>
      <c r="O63">
        <v>0</v>
      </c>
      <c r="P63">
        <v>34.553470647367014</v>
      </c>
      <c r="Q63">
        <v>3.1105964701492534</v>
      </c>
      <c r="R63">
        <v>12.476367130583212</v>
      </c>
      <c r="S63">
        <v>7.7693489903536976</v>
      </c>
      <c r="T63">
        <v>0</v>
      </c>
      <c r="U63">
        <v>24.65998864612628</v>
      </c>
      <c r="V63">
        <v>6.0992946361185982</v>
      </c>
      <c r="W63">
        <v>13.659974533243487</v>
      </c>
      <c r="X63">
        <v>43.179032499079966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4.850654613250196</v>
      </c>
      <c r="AF63">
        <v>2.6122387499999995</v>
      </c>
      <c r="AG63">
        <v>6.2878414560000007</v>
      </c>
      <c r="AH63">
        <v>0</v>
      </c>
      <c r="AI63">
        <v>0</v>
      </c>
      <c r="AJ63">
        <v>0</v>
      </c>
      <c r="AK63">
        <v>16.061933896611507</v>
      </c>
      <c r="AL63">
        <v>0</v>
      </c>
      <c r="AM63">
        <v>0</v>
      </c>
      <c r="AN63">
        <v>0.67914399999999997</v>
      </c>
      <c r="AO63">
        <v>0</v>
      </c>
      <c r="AP63">
        <v>0</v>
      </c>
      <c r="AQ63">
        <v>4.5811424984126976</v>
      </c>
      <c r="AR63">
        <v>0.64996530000000008</v>
      </c>
      <c r="AS63">
        <v>1.385949805679453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584.0401096279935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1.9200169581346049</v>
      </c>
      <c r="L64">
        <v>355.02251344784156</v>
      </c>
      <c r="M64">
        <v>27.091227597145124</v>
      </c>
      <c r="N64">
        <v>17.389407751896947</v>
      </c>
      <c r="O64">
        <v>0</v>
      </c>
      <c r="P64">
        <v>34.553470647367014</v>
      </c>
      <c r="Q64">
        <v>3.1105964701492534</v>
      </c>
      <c r="R64">
        <v>12.476367130583212</v>
      </c>
      <c r="S64">
        <v>7.7693489903536976</v>
      </c>
      <c r="T64">
        <v>0</v>
      </c>
      <c r="U64">
        <v>24.65998864612628</v>
      </c>
      <c r="V64">
        <v>6.0992946361185982</v>
      </c>
      <c r="W64">
        <v>13.659974533243487</v>
      </c>
      <c r="X64">
        <v>43.179032499079966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4.850654613250196</v>
      </c>
      <c r="AF64">
        <v>2.6122387499999995</v>
      </c>
      <c r="AG64">
        <v>6.2878414560000007</v>
      </c>
      <c r="AH64">
        <v>0</v>
      </c>
      <c r="AI64">
        <v>0</v>
      </c>
      <c r="AJ64">
        <v>0</v>
      </c>
      <c r="AK64">
        <v>16.061933896611507</v>
      </c>
      <c r="AL64">
        <v>0</v>
      </c>
      <c r="AM64">
        <v>0</v>
      </c>
      <c r="AN64">
        <v>0.67914399999999997</v>
      </c>
      <c r="AO64">
        <v>0</v>
      </c>
      <c r="AP64">
        <v>0</v>
      </c>
      <c r="AQ64">
        <v>4.5811424984126976</v>
      </c>
      <c r="AR64">
        <v>0.64996530000000008</v>
      </c>
      <c r="AS64">
        <v>1.385949805679453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584.0401096279935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1.9199855064194007</v>
      </c>
      <c r="L65">
        <v>321.43222677822968</v>
      </c>
      <c r="M65">
        <v>27.091227597145124</v>
      </c>
      <c r="N65">
        <v>17.389407751896947</v>
      </c>
      <c r="O65">
        <v>0</v>
      </c>
      <c r="P65">
        <v>34.553470647367014</v>
      </c>
      <c r="Q65">
        <v>3.1105964701492534</v>
      </c>
      <c r="R65">
        <v>12.476367130583212</v>
      </c>
      <c r="S65">
        <v>7.7693489903536976</v>
      </c>
      <c r="T65">
        <v>0</v>
      </c>
      <c r="U65">
        <v>24.65998864612628</v>
      </c>
      <c r="V65">
        <v>6.0992946361185982</v>
      </c>
      <c r="W65">
        <v>13.659974533243487</v>
      </c>
      <c r="X65">
        <v>43.179032499079966</v>
      </c>
      <c r="Y65">
        <v>0</v>
      </c>
      <c r="Z65">
        <v>0</v>
      </c>
      <c r="AA65">
        <v>0</v>
      </c>
      <c r="AB65">
        <v>0.98108882670667652</v>
      </c>
      <c r="AC65">
        <v>0</v>
      </c>
      <c r="AD65">
        <v>0</v>
      </c>
      <c r="AE65">
        <v>4.850654613250196</v>
      </c>
      <c r="AF65">
        <v>2.6122387499999995</v>
      </c>
      <c r="AG65">
        <v>6.2878414560000007</v>
      </c>
      <c r="AH65">
        <v>0</v>
      </c>
      <c r="AI65">
        <v>0</v>
      </c>
      <c r="AJ65">
        <v>0</v>
      </c>
      <c r="AK65">
        <v>16.061933896611507</v>
      </c>
      <c r="AL65">
        <v>0</v>
      </c>
      <c r="AM65">
        <v>0</v>
      </c>
      <c r="AN65">
        <v>0.67914399999999997</v>
      </c>
      <c r="AO65">
        <v>0</v>
      </c>
      <c r="AP65">
        <v>0</v>
      </c>
      <c r="AQ65">
        <v>4.5811424984126976</v>
      </c>
      <c r="AR65">
        <v>0.487473975</v>
      </c>
      <c r="AS65">
        <v>1.385949805679453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551.26838900837311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1.9199855064194007</v>
      </c>
      <c r="L66">
        <v>331.02632887352826</v>
      </c>
      <c r="M66">
        <v>27.091227597145124</v>
      </c>
      <c r="N66">
        <v>17.389407751896947</v>
      </c>
      <c r="O66">
        <v>0</v>
      </c>
      <c r="P66">
        <v>34.553470647367014</v>
      </c>
      <c r="Q66">
        <v>3.1105964701492534</v>
      </c>
      <c r="R66">
        <v>12.476367130583212</v>
      </c>
      <c r="S66">
        <v>7.7693489903536976</v>
      </c>
      <c r="T66">
        <v>0</v>
      </c>
      <c r="U66">
        <v>24.65998864612628</v>
      </c>
      <c r="V66">
        <v>6.0992946361185982</v>
      </c>
      <c r="W66">
        <v>13.659974533243487</v>
      </c>
      <c r="X66">
        <v>43.179032499079966</v>
      </c>
      <c r="Y66">
        <v>0</v>
      </c>
      <c r="Z66">
        <v>0</v>
      </c>
      <c r="AA66">
        <v>0</v>
      </c>
      <c r="AB66">
        <v>0.98108882670667652</v>
      </c>
      <c r="AC66">
        <v>0</v>
      </c>
      <c r="AD66">
        <v>0</v>
      </c>
      <c r="AE66">
        <v>4.850654613250196</v>
      </c>
      <c r="AF66">
        <v>2.6122387499999995</v>
      </c>
      <c r="AG66">
        <v>6.2878414560000007</v>
      </c>
      <c r="AH66">
        <v>0</v>
      </c>
      <c r="AI66">
        <v>0</v>
      </c>
      <c r="AJ66">
        <v>0</v>
      </c>
      <c r="AK66">
        <v>16.061933896611507</v>
      </c>
      <c r="AL66">
        <v>0</v>
      </c>
      <c r="AM66">
        <v>0</v>
      </c>
      <c r="AN66">
        <v>0.67914399999999997</v>
      </c>
      <c r="AO66">
        <v>0</v>
      </c>
      <c r="AP66">
        <v>0</v>
      </c>
      <c r="AQ66">
        <v>9.1622846899999981</v>
      </c>
      <c r="AR66">
        <v>0.487473975</v>
      </c>
      <c r="AS66">
        <v>1.385949805679453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565.44363329525902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1.9200169581346049</v>
      </c>
      <c r="L67">
        <v>331.03246365991299</v>
      </c>
      <c r="M67">
        <v>27.091227597145124</v>
      </c>
      <c r="N67">
        <v>17.389407751896947</v>
      </c>
      <c r="O67">
        <v>0</v>
      </c>
      <c r="P67">
        <v>34.553470647367014</v>
      </c>
      <c r="Q67">
        <v>3.1105964701492534</v>
      </c>
      <c r="R67">
        <v>12.476367130583212</v>
      </c>
      <c r="S67">
        <v>7.7693489903536976</v>
      </c>
      <c r="T67">
        <v>0</v>
      </c>
      <c r="U67">
        <v>24.65998864612628</v>
      </c>
      <c r="V67">
        <v>6.0992946361185982</v>
      </c>
      <c r="W67">
        <v>13.659974533243487</v>
      </c>
      <c r="X67">
        <v>43.179032499079966</v>
      </c>
      <c r="Y67">
        <v>0</v>
      </c>
      <c r="Z67">
        <v>0</v>
      </c>
      <c r="AA67">
        <v>0</v>
      </c>
      <c r="AB67">
        <v>0.98108882670667652</v>
      </c>
      <c r="AC67">
        <v>0</v>
      </c>
      <c r="AD67">
        <v>0</v>
      </c>
      <c r="AE67">
        <v>4.850654613250196</v>
      </c>
      <c r="AF67">
        <v>2.6122387499999995</v>
      </c>
      <c r="AG67">
        <v>6.2878414560000007</v>
      </c>
      <c r="AH67">
        <v>0</v>
      </c>
      <c r="AI67">
        <v>0</v>
      </c>
      <c r="AJ67">
        <v>0</v>
      </c>
      <c r="AK67">
        <v>16.061933896611507</v>
      </c>
      <c r="AL67">
        <v>0</v>
      </c>
      <c r="AM67">
        <v>0</v>
      </c>
      <c r="AN67">
        <v>0.67914399999999997</v>
      </c>
      <c r="AO67">
        <v>0</v>
      </c>
      <c r="AP67">
        <v>0</v>
      </c>
      <c r="AQ67">
        <v>9.1622846899999981</v>
      </c>
      <c r="AR67">
        <v>0.64996530000000008</v>
      </c>
      <c r="AS67">
        <v>1.385949805679453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565.61229085835896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1.9199895779617311</v>
      </c>
      <c r="L68">
        <v>350.22247946510925</v>
      </c>
      <c r="M68">
        <v>27.091227597145124</v>
      </c>
      <c r="N68">
        <v>17.389407751896947</v>
      </c>
      <c r="O68">
        <v>0</v>
      </c>
      <c r="P68">
        <v>34.553470647367014</v>
      </c>
      <c r="Q68">
        <v>3.1105964701492534</v>
      </c>
      <c r="R68">
        <v>12.476367130583212</v>
      </c>
      <c r="S68">
        <v>7.7693489903536976</v>
      </c>
      <c r="T68">
        <v>0</v>
      </c>
      <c r="U68">
        <v>24.65998864612628</v>
      </c>
      <c r="V68">
        <v>6.0992946361185982</v>
      </c>
      <c r="W68">
        <v>13.659974533243487</v>
      </c>
      <c r="X68">
        <v>43.179032499079966</v>
      </c>
      <c r="Y68">
        <v>0</v>
      </c>
      <c r="Z68">
        <v>0</v>
      </c>
      <c r="AA68">
        <v>0</v>
      </c>
      <c r="AB68">
        <v>0.98108882670667652</v>
      </c>
      <c r="AC68">
        <v>0</v>
      </c>
      <c r="AD68">
        <v>0</v>
      </c>
      <c r="AE68">
        <v>9.701309533281373</v>
      </c>
      <c r="AF68">
        <v>2.6122387499999995</v>
      </c>
      <c r="AG68">
        <v>6.2878414560000007</v>
      </c>
      <c r="AH68">
        <v>0</v>
      </c>
      <c r="AI68">
        <v>0</v>
      </c>
      <c r="AJ68">
        <v>0</v>
      </c>
      <c r="AK68">
        <v>16.061933896611507</v>
      </c>
      <c r="AL68">
        <v>0</v>
      </c>
      <c r="AM68">
        <v>0</v>
      </c>
      <c r="AN68">
        <v>0.67914399999999997</v>
      </c>
      <c r="AO68">
        <v>0</v>
      </c>
      <c r="AP68">
        <v>0</v>
      </c>
      <c r="AQ68">
        <v>9.1622846899999981</v>
      </c>
      <c r="AR68">
        <v>0.64996530000000008</v>
      </c>
      <c r="AS68">
        <v>1.385949805679453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589.65293420341357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1.9200138321886555</v>
      </c>
      <c r="L69">
        <v>321.43805209226895</v>
      </c>
      <c r="M69">
        <v>27.091227597145124</v>
      </c>
      <c r="N69">
        <v>17.389407751896947</v>
      </c>
      <c r="O69">
        <v>0</v>
      </c>
      <c r="P69">
        <v>34.553470647367014</v>
      </c>
      <c r="Q69">
        <v>3.1105964701492534</v>
      </c>
      <c r="R69">
        <v>12.476367130583212</v>
      </c>
      <c r="S69">
        <v>7.7693489903536976</v>
      </c>
      <c r="T69">
        <v>0</v>
      </c>
      <c r="U69">
        <v>24.65998864612628</v>
      </c>
      <c r="V69">
        <v>6.0992946361185982</v>
      </c>
      <c r="W69">
        <v>13.659974533243487</v>
      </c>
      <c r="X69">
        <v>43.179032499079966</v>
      </c>
      <c r="Y69">
        <v>0</v>
      </c>
      <c r="Z69">
        <v>0</v>
      </c>
      <c r="AA69">
        <v>0</v>
      </c>
      <c r="AB69">
        <v>0.98108882670667652</v>
      </c>
      <c r="AC69">
        <v>0</v>
      </c>
      <c r="AD69">
        <v>0</v>
      </c>
      <c r="AE69">
        <v>9.701309533281373</v>
      </c>
      <c r="AF69">
        <v>2.6122387499999995</v>
      </c>
      <c r="AG69">
        <v>6.2878414560000007</v>
      </c>
      <c r="AH69">
        <v>0</v>
      </c>
      <c r="AI69">
        <v>0</v>
      </c>
      <c r="AJ69">
        <v>0</v>
      </c>
      <c r="AK69">
        <v>16.061933896611507</v>
      </c>
      <c r="AL69">
        <v>0</v>
      </c>
      <c r="AM69">
        <v>0</v>
      </c>
      <c r="AN69">
        <v>0.67914399999999997</v>
      </c>
      <c r="AO69">
        <v>0</v>
      </c>
      <c r="AP69">
        <v>0</v>
      </c>
      <c r="AQ69">
        <v>13.7434268815873</v>
      </c>
      <c r="AR69">
        <v>0.64996530000000008</v>
      </c>
      <c r="AS69">
        <v>1.385949805679453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565.44967327638744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1.9199917312661499</v>
      </c>
      <c r="L70">
        <v>340.62803890174644</v>
      </c>
      <c r="M70">
        <v>27.091227597145124</v>
      </c>
      <c r="N70">
        <v>17.389407751896947</v>
      </c>
      <c r="O70">
        <v>0</v>
      </c>
      <c r="P70">
        <v>34.553470647367014</v>
      </c>
      <c r="Q70">
        <v>3.1105964701492534</v>
      </c>
      <c r="R70">
        <v>12.476367130583212</v>
      </c>
      <c r="S70">
        <v>7.7693489903536976</v>
      </c>
      <c r="T70">
        <v>0</v>
      </c>
      <c r="U70">
        <v>24.65998864612628</v>
      </c>
      <c r="V70">
        <v>6.1001334087481141</v>
      </c>
      <c r="W70">
        <v>13.659974533243487</v>
      </c>
      <c r="X70">
        <v>43.179032499079966</v>
      </c>
      <c r="Y70">
        <v>0</v>
      </c>
      <c r="Z70">
        <v>0</v>
      </c>
      <c r="AA70">
        <v>0</v>
      </c>
      <c r="AB70">
        <v>0.98108882670667652</v>
      </c>
      <c r="AC70">
        <v>0</v>
      </c>
      <c r="AD70">
        <v>0</v>
      </c>
      <c r="AE70">
        <v>9.701309533281373</v>
      </c>
      <c r="AF70">
        <v>2.6122387499999995</v>
      </c>
      <c r="AG70">
        <v>6.2878414560000007</v>
      </c>
      <c r="AH70">
        <v>5.8542355765997884</v>
      </c>
      <c r="AI70">
        <v>0</v>
      </c>
      <c r="AJ70">
        <v>0</v>
      </c>
      <c r="AK70">
        <v>16.061933896611507</v>
      </c>
      <c r="AL70">
        <v>0</v>
      </c>
      <c r="AM70">
        <v>0</v>
      </c>
      <c r="AN70">
        <v>0.67914399999999997</v>
      </c>
      <c r="AO70">
        <v>0</v>
      </c>
      <c r="AP70">
        <v>0</v>
      </c>
      <c r="AQ70">
        <v>13.7434268815873</v>
      </c>
      <c r="AR70">
        <v>0.64996530000000008</v>
      </c>
      <c r="AS70">
        <v>1.385949805679453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590.49471233417171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1.920011241875988</v>
      </c>
      <c r="L71">
        <v>345.42768323731326</v>
      </c>
      <c r="M71">
        <v>27.091227597145124</v>
      </c>
      <c r="N71">
        <v>17.389407751896947</v>
      </c>
      <c r="O71">
        <v>0</v>
      </c>
      <c r="P71">
        <v>34.553470647367014</v>
      </c>
      <c r="Q71">
        <v>3.1107122606120434</v>
      </c>
      <c r="R71">
        <v>10.776861992603129</v>
      </c>
      <c r="S71">
        <v>6.7688933535811424</v>
      </c>
      <c r="T71">
        <v>0</v>
      </c>
      <c r="U71">
        <v>24.65998864612628</v>
      </c>
      <c r="V71">
        <v>6.1001334087481141</v>
      </c>
      <c r="W71">
        <v>13.659974533243487</v>
      </c>
      <c r="X71">
        <v>43.179032499079966</v>
      </c>
      <c r="Y71">
        <v>0</v>
      </c>
      <c r="Z71">
        <v>0</v>
      </c>
      <c r="AA71">
        <v>0</v>
      </c>
      <c r="AB71">
        <v>3.8772626234058509</v>
      </c>
      <c r="AC71">
        <v>0</v>
      </c>
      <c r="AD71">
        <v>2.6549202579106734</v>
      </c>
      <c r="AE71">
        <v>9.701309533281373</v>
      </c>
      <c r="AF71">
        <v>2.6122387499999995</v>
      </c>
      <c r="AG71">
        <v>6.2878414560000007</v>
      </c>
      <c r="AH71">
        <v>10.87215222340021</v>
      </c>
      <c r="AI71">
        <v>0</v>
      </c>
      <c r="AJ71">
        <v>0</v>
      </c>
      <c r="AK71">
        <v>16.061933896611507</v>
      </c>
      <c r="AL71">
        <v>0</v>
      </c>
      <c r="AM71">
        <v>0</v>
      </c>
      <c r="AN71">
        <v>0.67914399999999997</v>
      </c>
      <c r="AO71">
        <v>0</v>
      </c>
      <c r="AP71">
        <v>0</v>
      </c>
      <c r="AQ71">
        <v>13.7434268815873</v>
      </c>
      <c r="AR71">
        <v>0.64996530000000008</v>
      </c>
      <c r="AS71">
        <v>1.385949805679453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603.16354189746892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1.9199953323549217</v>
      </c>
      <c r="L72">
        <v>345.41958110224436</v>
      </c>
      <c r="M72">
        <v>27.091227597145124</v>
      </c>
      <c r="N72">
        <v>17.389407751896947</v>
      </c>
      <c r="O72">
        <v>0</v>
      </c>
      <c r="P72">
        <v>34.553470647367014</v>
      </c>
      <c r="Q72">
        <v>3.1107122606120434</v>
      </c>
      <c r="R72">
        <v>11.998135889570554</v>
      </c>
      <c r="S72">
        <v>7.5089127679738565</v>
      </c>
      <c r="T72">
        <v>0</v>
      </c>
      <c r="U72">
        <v>24.65998864612628</v>
      </c>
      <c r="V72">
        <v>6.1001334087481141</v>
      </c>
      <c r="W72">
        <v>13.659974533243487</v>
      </c>
      <c r="X72">
        <v>43.179032499079966</v>
      </c>
      <c r="Y72">
        <v>0</v>
      </c>
      <c r="Z72">
        <v>0.32383125000000001</v>
      </c>
      <c r="AA72">
        <v>0</v>
      </c>
      <c r="AB72">
        <v>3.8772626234058509</v>
      </c>
      <c r="AC72">
        <v>0</v>
      </c>
      <c r="AD72">
        <v>5.3790621354277075</v>
      </c>
      <c r="AE72">
        <v>9.701309533281373</v>
      </c>
      <c r="AF72">
        <v>5.224477499999999</v>
      </c>
      <c r="AG72">
        <v>6.2878414560000007</v>
      </c>
      <c r="AH72">
        <v>18.95657284</v>
      </c>
      <c r="AI72">
        <v>0</v>
      </c>
      <c r="AJ72">
        <v>0</v>
      </c>
      <c r="AK72">
        <v>16.061933896611507</v>
      </c>
      <c r="AL72">
        <v>0</v>
      </c>
      <c r="AM72">
        <v>1.554044438859715</v>
      </c>
      <c r="AN72">
        <v>0.67914399999999997</v>
      </c>
      <c r="AO72">
        <v>0</v>
      </c>
      <c r="AP72">
        <v>0</v>
      </c>
      <c r="AQ72">
        <v>13.7434268815873</v>
      </c>
      <c r="AR72">
        <v>0.64996530000000008</v>
      </c>
      <c r="AS72">
        <v>1.385949805679453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620.41539409721565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1.9199954820509393</v>
      </c>
      <c r="L73">
        <v>383.79974854578194</v>
      </c>
      <c r="M73">
        <v>27.091227597145124</v>
      </c>
      <c r="N73">
        <v>17.389407751896947</v>
      </c>
      <c r="O73">
        <v>0</v>
      </c>
      <c r="P73">
        <v>34.553470647367014</v>
      </c>
      <c r="Q73">
        <v>2.8806493090909093</v>
      </c>
      <c r="R73">
        <v>12.481012945168429</v>
      </c>
      <c r="S73">
        <v>3.8401272819074341</v>
      </c>
      <c r="T73">
        <v>0</v>
      </c>
      <c r="U73">
        <v>24.65998864612628</v>
      </c>
      <c r="V73">
        <v>6.1001334087481141</v>
      </c>
      <c r="W73">
        <v>13.659974533243487</v>
      </c>
      <c r="X73">
        <v>43.179032499079966</v>
      </c>
      <c r="Y73">
        <v>0</v>
      </c>
      <c r="Z73">
        <v>3.839343238636364</v>
      </c>
      <c r="AA73">
        <v>2.0694174632911393</v>
      </c>
      <c r="AB73">
        <v>7.7545255536384081</v>
      </c>
      <c r="AC73">
        <v>0</v>
      </c>
      <c r="AD73">
        <v>5.3790621354277075</v>
      </c>
      <c r="AE73">
        <v>9.701309533281373</v>
      </c>
      <c r="AF73">
        <v>7.8367162499999994</v>
      </c>
      <c r="AG73">
        <v>6.2878414560000007</v>
      </c>
      <c r="AH73">
        <v>23.138169943400211</v>
      </c>
      <c r="AI73">
        <v>0</v>
      </c>
      <c r="AJ73">
        <v>0</v>
      </c>
      <c r="AK73">
        <v>16.061933896611507</v>
      </c>
      <c r="AL73">
        <v>0</v>
      </c>
      <c r="AM73">
        <v>3.101810282820705</v>
      </c>
      <c r="AN73">
        <v>0.67914399999999997</v>
      </c>
      <c r="AO73">
        <v>0</v>
      </c>
      <c r="AP73">
        <v>0</v>
      </c>
      <c r="AQ73">
        <v>13.7434268815873</v>
      </c>
      <c r="AR73">
        <v>0.64996530000000008</v>
      </c>
      <c r="AS73">
        <v>1.385949805679453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673.18338438798071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8.9701369980265433</v>
      </c>
      <c r="L74">
        <v>462.47915068893462</v>
      </c>
      <c r="M74">
        <v>27.091227597145124</v>
      </c>
      <c r="N74">
        <v>17.389407751896947</v>
      </c>
      <c r="O74">
        <v>0</v>
      </c>
      <c r="P74">
        <v>34.553470647367014</v>
      </c>
      <c r="Q74">
        <v>3.1107122606120434</v>
      </c>
      <c r="R74">
        <v>12.481012945168429</v>
      </c>
      <c r="S74">
        <v>7.7703992405213267</v>
      </c>
      <c r="T74">
        <v>0</v>
      </c>
      <c r="U74">
        <v>24.65998864612628</v>
      </c>
      <c r="V74">
        <v>6.1001334087481141</v>
      </c>
      <c r="W74">
        <v>13.659974533243487</v>
      </c>
      <c r="X74">
        <v>43.179032499079966</v>
      </c>
      <c r="Y74">
        <v>0</v>
      </c>
      <c r="Z74">
        <v>3.839343238636364</v>
      </c>
      <c r="AA74">
        <v>4.0923314666666668</v>
      </c>
      <c r="AB74">
        <v>7.7545255536384081</v>
      </c>
      <c r="AC74">
        <v>0</v>
      </c>
      <c r="AD74">
        <v>8.0685933565480692</v>
      </c>
      <c r="AE74">
        <v>9.701309533281373</v>
      </c>
      <c r="AF74">
        <v>7.8367162499999994</v>
      </c>
      <c r="AG74">
        <v>6.2878414560000007</v>
      </c>
      <c r="AH74">
        <v>41.314177773959869</v>
      </c>
      <c r="AI74">
        <v>0</v>
      </c>
      <c r="AJ74">
        <v>0</v>
      </c>
      <c r="AK74">
        <v>16.061933896611507</v>
      </c>
      <c r="AL74">
        <v>0</v>
      </c>
      <c r="AM74">
        <v>3.101810282820705</v>
      </c>
      <c r="AN74">
        <v>0.67914399999999997</v>
      </c>
      <c r="AO74">
        <v>0</v>
      </c>
      <c r="AP74">
        <v>0</v>
      </c>
      <c r="AQ74">
        <v>13.7434268815873</v>
      </c>
      <c r="AR74">
        <v>0.97494795000000001</v>
      </c>
      <c r="AS74">
        <v>1.385949805679453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786.2866986622995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1.9200119928077366</v>
      </c>
      <c r="L75">
        <v>460.56001097824037</v>
      </c>
      <c r="M75">
        <v>27.091227597145124</v>
      </c>
      <c r="N75">
        <v>17.389407751896947</v>
      </c>
      <c r="O75">
        <v>0</v>
      </c>
      <c r="P75">
        <v>34.553470647367014</v>
      </c>
      <c r="Q75">
        <v>3.1107122606120434</v>
      </c>
      <c r="R75">
        <v>12.481012945168429</v>
      </c>
      <c r="S75">
        <v>7.7703992405213267</v>
      </c>
      <c r="T75">
        <v>0</v>
      </c>
      <c r="U75">
        <v>24.65998864612628</v>
      </c>
      <c r="V75">
        <v>6.1001334087481141</v>
      </c>
      <c r="W75">
        <v>13.659974533243487</v>
      </c>
      <c r="X75">
        <v>43.179032499079966</v>
      </c>
      <c r="Y75">
        <v>0</v>
      </c>
      <c r="Z75">
        <v>3.839343238636364</v>
      </c>
      <c r="AA75">
        <v>6.5105273333333322</v>
      </c>
      <c r="AB75">
        <v>7.7545255536384081</v>
      </c>
      <c r="AC75">
        <v>0</v>
      </c>
      <c r="AD75">
        <v>8.0685933565480692</v>
      </c>
      <c r="AE75">
        <v>9.701309533281373</v>
      </c>
      <c r="AF75">
        <v>7.8367162499999994</v>
      </c>
      <c r="AG75">
        <v>6.2878414560000007</v>
      </c>
      <c r="AH75">
        <v>41.314177773959869</v>
      </c>
      <c r="AI75">
        <v>0</v>
      </c>
      <c r="AJ75">
        <v>0</v>
      </c>
      <c r="AK75">
        <v>16.061933896611507</v>
      </c>
      <c r="AL75">
        <v>0</v>
      </c>
      <c r="AM75">
        <v>3.101810282820705</v>
      </c>
      <c r="AN75">
        <v>0.67914399999999997</v>
      </c>
      <c r="AO75">
        <v>0</v>
      </c>
      <c r="AP75">
        <v>0</v>
      </c>
      <c r="AQ75">
        <v>13.7434268815873</v>
      </c>
      <c r="AR75">
        <v>10.72442745</v>
      </c>
      <c r="AS75">
        <v>1.385949805679453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789.48510931305316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1.9200119928077366</v>
      </c>
      <c r="L76">
        <v>460.56001097824037</v>
      </c>
      <c r="M76">
        <v>27.091227597145124</v>
      </c>
      <c r="N76">
        <v>17.389407751896947</v>
      </c>
      <c r="O76">
        <v>0</v>
      </c>
      <c r="P76">
        <v>34.553470647367014</v>
      </c>
      <c r="Q76">
        <v>3.1107122606120434</v>
      </c>
      <c r="R76">
        <v>12.481012945168429</v>
      </c>
      <c r="S76">
        <v>7.7703992405213267</v>
      </c>
      <c r="T76">
        <v>0</v>
      </c>
      <c r="U76">
        <v>24.65998864612628</v>
      </c>
      <c r="V76">
        <v>6.1001334087481141</v>
      </c>
      <c r="W76">
        <v>13.659974533243487</v>
      </c>
      <c r="X76">
        <v>43.179032499079966</v>
      </c>
      <c r="Y76">
        <v>0</v>
      </c>
      <c r="Z76">
        <v>3.839343238636364</v>
      </c>
      <c r="AA76">
        <v>7.6731214999999997</v>
      </c>
      <c r="AB76">
        <v>7.7545255536384081</v>
      </c>
      <c r="AC76">
        <v>0</v>
      </c>
      <c r="AD76">
        <v>8.0685933565480692</v>
      </c>
      <c r="AE76">
        <v>9.701309533281373</v>
      </c>
      <c r="AF76">
        <v>7.8367162499999994</v>
      </c>
      <c r="AG76">
        <v>6.2878414560000007</v>
      </c>
      <c r="AH76">
        <v>41.314177773959869</v>
      </c>
      <c r="AI76">
        <v>0</v>
      </c>
      <c r="AJ76">
        <v>0</v>
      </c>
      <c r="AK76">
        <v>16.061933896611507</v>
      </c>
      <c r="AL76">
        <v>0</v>
      </c>
      <c r="AM76">
        <v>3.101810282820705</v>
      </c>
      <c r="AN76">
        <v>0.67914399999999997</v>
      </c>
      <c r="AO76">
        <v>0</v>
      </c>
      <c r="AP76">
        <v>0</v>
      </c>
      <c r="AQ76">
        <v>13.7434268815873</v>
      </c>
      <c r="AR76">
        <v>10.72442745</v>
      </c>
      <c r="AS76">
        <v>1.385949805679453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790.64770347971978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1.9200119928077366</v>
      </c>
      <c r="L77">
        <v>479.75006516916045</v>
      </c>
      <c r="M77">
        <v>27.091227597145124</v>
      </c>
      <c r="N77">
        <v>17.389407751896947</v>
      </c>
      <c r="O77">
        <v>0</v>
      </c>
      <c r="P77">
        <v>34.553470647367014</v>
      </c>
      <c r="Q77">
        <v>3.1107122606120434</v>
      </c>
      <c r="R77">
        <v>12.481012945168429</v>
      </c>
      <c r="S77">
        <v>7.7703992405213267</v>
      </c>
      <c r="T77">
        <v>0</v>
      </c>
      <c r="U77">
        <v>24.65998864612628</v>
      </c>
      <c r="V77">
        <v>6.1001334087481141</v>
      </c>
      <c r="W77">
        <v>13.659974533243487</v>
      </c>
      <c r="X77">
        <v>43.179032499079966</v>
      </c>
      <c r="Y77">
        <v>0</v>
      </c>
      <c r="Z77">
        <v>3.839343238636364</v>
      </c>
      <c r="AA77">
        <v>7.6731214999999997</v>
      </c>
      <c r="AB77">
        <v>7.7545255536384081</v>
      </c>
      <c r="AC77">
        <v>0</v>
      </c>
      <c r="AD77">
        <v>8.0685933565480692</v>
      </c>
      <c r="AE77">
        <v>9.701309533281373</v>
      </c>
      <c r="AF77">
        <v>7.8367162499999994</v>
      </c>
      <c r="AG77">
        <v>6.2878414560000007</v>
      </c>
      <c r="AH77">
        <v>33.954567326040127</v>
      </c>
      <c r="AI77">
        <v>0</v>
      </c>
      <c r="AJ77">
        <v>0</v>
      </c>
      <c r="AK77">
        <v>16.061933896611507</v>
      </c>
      <c r="AL77">
        <v>0</v>
      </c>
      <c r="AM77">
        <v>3.101810282820705</v>
      </c>
      <c r="AN77">
        <v>0.67914399999999997</v>
      </c>
      <c r="AO77">
        <v>0</v>
      </c>
      <c r="AP77">
        <v>0</v>
      </c>
      <c r="AQ77">
        <v>13.7434268815873</v>
      </c>
      <c r="AR77">
        <v>1.2999306000000002</v>
      </c>
      <c r="AS77">
        <v>2.4551109440975321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794.12281151113825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1.9199963858228852</v>
      </c>
      <c r="L78">
        <v>479.75006516916045</v>
      </c>
      <c r="M78">
        <v>27.091227597145124</v>
      </c>
      <c r="N78">
        <v>17.389407751896947</v>
      </c>
      <c r="O78">
        <v>0</v>
      </c>
      <c r="P78">
        <v>34.553470647367014</v>
      </c>
      <c r="Q78">
        <v>3.1107122606120434</v>
      </c>
      <c r="R78">
        <v>12.481012945168429</v>
      </c>
      <c r="S78">
        <v>7.7703992405213267</v>
      </c>
      <c r="T78">
        <v>0</v>
      </c>
      <c r="U78">
        <v>24.65998864612628</v>
      </c>
      <c r="V78">
        <v>6.1001334087481141</v>
      </c>
      <c r="W78">
        <v>13.659974533243487</v>
      </c>
      <c r="X78">
        <v>43.179032499079966</v>
      </c>
      <c r="Y78">
        <v>0</v>
      </c>
      <c r="Z78">
        <v>3.839343238636364</v>
      </c>
      <c r="AA78">
        <v>7.6731214999999997</v>
      </c>
      <c r="AB78">
        <v>7.7545255536384081</v>
      </c>
      <c r="AC78">
        <v>0</v>
      </c>
      <c r="AD78">
        <v>5.3790621354277075</v>
      </c>
      <c r="AE78">
        <v>9.701309533281373</v>
      </c>
      <c r="AF78">
        <v>7.8367162499999994</v>
      </c>
      <c r="AG78">
        <v>6.2878414560000007</v>
      </c>
      <c r="AH78">
        <v>32.449192454720169</v>
      </c>
      <c r="AI78">
        <v>0</v>
      </c>
      <c r="AJ78">
        <v>0</v>
      </c>
      <c r="AK78">
        <v>16.061933896611507</v>
      </c>
      <c r="AL78">
        <v>0</v>
      </c>
      <c r="AM78">
        <v>3.101810282820705</v>
      </c>
      <c r="AN78">
        <v>0.67914399999999997</v>
      </c>
      <c r="AO78">
        <v>0</v>
      </c>
      <c r="AP78">
        <v>0</v>
      </c>
      <c r="AQ78">
        <v>13.7434268815873</v>
      </c>
      <c r="AR78">
        <v>0.77995829864130439</v>
      </c>
      <c r="AS78">
        <v>2.4551109440975321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789.40791751035442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1.9199916863515769</v>
      </c>
      <c r="L79">
        <v>479.75006516916045</v>
      </c>
      <c r="M79">
        <v>27.091227597145124</v>
      </c>
      <c r="N79">
        <v>17.389407751896947</v>
      </c>
      <c r="O79">
        <v>0</v>
      </c>
      <c r="P79">
        <v>34.553470647367014</v>
      </c>
      <c r="Q79">
        <v>3.1107122606120434</v>
      </c>
      <c r="R79">
        <v>12.481012945168429</v>
      </c>
      <c r="S79">
        <v>7.7703992405213267</v>
      </c>
      <c r="T79">
        <v>0</v>
      </c>
      <c r="U79">
        <v>24.65998864612628</v>
      </c>
      <c r="V79">
        <v>6.1001334087481141</v>
      </c>
      <c r="W79">
        <v>13.659974533243487</v>
      </c>
      <c r="X79">
        <v>43.179032499079966</v>
      </c>
      <c r="Y79">
        <v>0</v>
      </c>
      <c r="Z79">
        <v>1.9196717727272727</v>
      </c>
      <c r="AA79">
        <v>7.6731214999999997</v>
      </c>
      <c r="AB79">
        <v>7.7545255536384081</v>
      </c>
      <c r="AC79">
        <v>0</v>
      </c>
      <c r="AD79">
        <v>5.3790621354277075</v>
      </c>
      <c r="AE79">
        <v>9.701309533281373</v>
      </c>
      <c r="AF79">
        <v>5.224477499999999</v>
      </c>
      <c r="AG79">
        <v>6.2878414560000007</v>
      </c>
      <c r="AH79">
        <v>20.65708904038015</v>
      </c>
      <c r="AI79">
        <v>0</v>
      </c>
      <c r="AJ79">
        <v>0</v>
      </c>
      <c r="AK79">
        <v>16.061933896611507</v>
      </c>
      <c r="AL79">
        <v>0</v>
      </c>
      <c r="AM79">
        <v>1.554044438859715</v>
      </c>
      <c r="AN79">
        <v>0.67914399999999997</v>
      </c>
      <c r="AO79">
        <v>0</v>
      </c>
      <c r="AP79">
        <v>0</v>
      </c>
      <c r="AQ79">
        <v>13.7434268815873</v>
      </c>
      <c r="AR79">
        <v>0.77995829864130439</v>
      </c>
      <c r="AS79">
        <v>1.385949805679453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770.46697219825489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1.9200151500950586</v>
      </c>
      <c r="L80">
        <v>479.75006516916045</v>
      </c>
      <c r="M80">
        <v>27.091227597145124</v>
      </c>
      <c r="N80">
        <v>17.389407751896947</v>
      </c>
      <c r="O80">
        <v>0</v>
      </c>
      <c r="P80">
        <v>34.553470647367014</v>
      </c>
      <c r="Q80">
        <v>3.1107122606120434</v>
      </c>
      <c r="R80">
        <v>12.481012945168429</v>
      </c>
      <c r="S80">
        <v>7.7703992405213267</v>
      </c>
      <c r="T80">
        <v>0</v>
      </c>
      <c r="U80">
        <v>24.65998864612628</v>
      </c>
      <c r="V80">
        <v>6.1001334087481141</v>
      </c>
      <c r="W80">
        <v>13.659974533243487</v>
      </c>
      <c r="X80">
        <v>43.179032499079966</v>
      </c>
      <c r="Y80">
        <v>0</v>
      </c>
      <c r="Z80">
        <v>1.9196717727272727</v>
      </c>
      <c r="AA80">
        <v>4.1351149565400842</v>
      </c>
      <c r="AB80">
        <v>3.8772626234058509</v>
      </c>
      <c r="AC80">
        <v>0</v>
      </c>
      <c r="AD80">
        <v>2.6549202579106734</v>
      </c>
      <c r="AE80">
        <v>4.850654613250196</v>
      </c>
      <c r="AF80">
        <v>2.6122387499999995</v>
      </c>
      <c r="AG80">
        <v>6.2878414560000007</v>
      </c>
      <c r="AH80">
        <v>13.771392591319959</v>
      </c>
      <c r="AI80">
        <v>0</v>
      </c>
      <c r="AJ80">
        <v>0</v>
      </c>
      <c r="AK80">
        <v>16.061933896611507</v>
      </c>
      <c r="AL80">
        <v>0</v>
      </c>
      <c r="AM80">
        <v>0</v>
      </c>
      <c r="AN80">
        <v>0.67914399999999997</v>
      </c>
      <c r="AO80">
        <v>0</v>
      </c>
      <c r="AP80">
        <v>0</v>
      </c>
      <c r="AQ80">
        <v>13.7434268815873</v>
      </c>
      <c r="AR80">
        <v>0.77995829864130439</v>
      </c>
      <c r="AS80">
        <v>1.385949805679453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744.42494975283785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1.9199916863515769</v>
      </c>
      <c r="L81">
        <v>479.75006516916045</v>
      </c>
      <c r="M81">
        <v>27.091227597145124</v>
      </c>
      <c r="N81">
        <v>17.389407751896947</v>
      </c>
      <c r="O81">
        <v>0</v>
      </c>
      <c r="P81">
        <v>34.553470647367014</v>
      </c>
      <c r="Q81">
        <v>3.1107122606120434</v>
      </c>
      <c r="R81">
        <v>12.481012945168429</v>
      </c>
      <c r="S81">
        <v>7.7703992405213267</v>
      </c>
      <c r="T81">
        <v>0</v>
      </c>
      <c r="U81">
        <v>24.65998864612628</v>
      </c>
      <c r="V81">
        <v>6.1001334087481141</v>
      </c>
      <c r="W81">
        <v>13.659974533243487</v>
      </c>
      <c r="X81">
        <v>43.179032499079966</v>
      </c>
      <c r="Y81">
        <v>0</v>
      </c>
      <c r="Z81">
        <v>1.9196717727272727</v>
      </c>
      <c r="AA81">
        <v>1.8601506666666667</v>
      </c>
      <c r="AB81">
        <v>0</v>
      </c>
      <c r="AC81">
        <v>0</v>
      </c>
      <c r="AD81">
        <v>0</v>
      </c>
      <c r="AE81">
        <v>4.850654613250196</v>
      </c>
      <c r="AF81">
        <v>2.6122387499999995</v>
      </c>
      <c r="AG81">
        <v>6.2878414560000007</v>
      </c>
      <c r="AH81">
        <v>6.8856964490601911</v>
      </c>
      <c r="AI81">
        <v>0</v>
      </c>
      <c r="AJ81">
        <v>0</v>
      </c>
      <c r="AK81">
        <v>16.061933896611507</v>
      </c>
      <c r="AL81">
        <v>0</v>
      </c>
      <c r="AM81">
        <v>0</v>
      </c>
      <c r="AN81">
        <v>0.67914399999999997</v>
      </c>
      <c r="AO81">
        <v>0</v>
      </c>
      <c r="AP81">
        <v>0.18854313835956915</v>
      </c>
      <c r="AQ81">
        <v>13.7434268815873</v>
      </c>
      <c r="AR81">
        <v>0.77995829864130439</v>
      </c>
      <c r="AS81">
        <v>1.385949805679453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728.92062611400422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1.9199916863515769</v>
      </c>
      <c r="L82">
        <v>479.75006516916045</v>
      </c>
      <c r="M82">
        <v>27.091227597145124</v>
      </c>
      <c r="N82">
        <v>17.389407751896947</v>
      </c>
      <c r="O82">
        <v>0</v>
      </c>
      <c r="P82">
        <v>34.553470647367014</v>
      </c>
      <c r="Q82">
        <v>3.1107122606120434</v>
      </c>
      <c r="R82">
        <v>12.481012945168429</v>
      </c>
      <c r="S82">
        <v>7.7703992405213267</v>
      </c>
      <c r="T82">
        <v>0</v>
      </c>
      <c r="U82">
        <v>24.65998864612628</v>
      </c>
      <c r="V82">
        <v>6.1001334087481141</v>
      </c>
      <c r="W82">
        <v>13.659974533243487</v>
      </c>
      <c r="X82">
        <v>43.179032499079966</v>
      </c>
      <c r="Y82">
        <v>0</v>
      </c>
      <c r="Z82">
        <v>1.9196717727272727</v>
      </c>
      <c r="AA82">
        <v>0</v>
      </c>
      <c r="AB82">
        <v>0</v>
      </c>
      <c r="AC82">
        <v>0</v>
      </c>
      <c r="AD82">
        <v>0</v>
      </c>
      <c r="AE82">
        <v>4.850654613250196</v>
      </c>
      <c r="AF82">
        <v>2.6122387499999995</v>
      </c>
      <c r="AG82">
        <v>6.2878414560000007</v>
      </c>
      <c r="AH82">
        <v>5.8542355765997884</v>
      </c>
      <c r="AI82">
        <v>0</v>
      </c>
      <c r="AJ82">
        <v>0</v>
      </c>
      <c r="AK82">
        <v>16.061933896611507</v>
      </c>
      <c r="AL82">
        <v>0</v>
      </c>
      <c r="AM82">
        <v>0</v>
      </c>
      <c r="AN82">
        <v>0.67914399999999997</v>
      </c>
      <c r="AO82">
        <v>0</v>
      </c>
      <c r="AP82">
        <v>0.18854313835956915</v>
      </c>
      <c r="AQ82">
        <v>13.7434268815873</v>
      </c>
      <c r="AR82">
        <v>0.77995829864130439</v>
      </c>
      <c r="AS82">
        <v>1.385949805679453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726.02901457487712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1.9200075264051111</v>
      </c>
      <c r="L83">
        <v>479.75006516916045</v>
      </c>
      <c r="M83">
        <v>27.091227597145124</v>
      </c>
      <c r="N83">
        <v>17.389407751896947</v>
      </c>
      <c r="O83">
        <v>0</v>
      </c>
      <c r="P83">
        <v>34.553470647367014</v>
      </c>
      <c r="Q83">
        <v>3.1107122606120434</v>
      </c>
      <c r="R83">
        <v>12.481012945168429</v>
      </c>
      <c r="S83">
        <v>7.7703992405213267</v>
      </c>
      <c r="T83">
        <v>0</v>
      </c>
      <c r="U83">
        <v>24.65998864612628</v>
      </c>
      <c r="V83">
        <v>6.1001334087481141</v>
      </c>
      <c r="W83">
        <v>13.659974533243487</v>
      </c>
      <c r="X83">
        <v>43.179032499079966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4.850654613250196</v>
      </c>
      <c r="AF83">
        <v>2.6122387499999995</v>
      </c>
      <c r="AG83">
        <v>6.2878414560000007</v>
      </c>
      <c r="AH83">
        <v>0</v>
      </c>
      <c r="AI83">
        <v>0</v>
      </c>
      <c r="AJ83">
        <v>0</v>
      </c>
      <c r="AK83">
        <v>16.061933896611507</v>
      </c>
      <c r="AL83">
        <v>0</v>
      </c>
      <c r="AM83">
        <v>0</v>
      </c>
      <c r="AN83">
        <v>0.67914399999999997</v>
      </c>
      <c r="AO83">
        <v>0</v>
      </c>
      <c r="AP83">
        <v>0.18854313835956915</v>
      </c>
      <c r="AQ83">
        <v>13.7434268815873</v>
      </c>
      <c r="AR83">
        <v>0.77995829864130439</v>
      </c>
      <c r="AS83">
        <v>1.385949805679453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718.2551230656037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1.9199970817542684</v>
      </c>
      <c r="L84">
        <v>479.75006516916045</v>
      </c>
      <c r="M84">
        <v>27.091227597145124</v>
      </c>
      <c r="N84">
        <v>17.389407751896947</v>
      </c>
      <c r="O84">
        <v>0</v>
      </c>
      <c r="P84">
        <v>34.553470647367014</v>
      </c>
      <c r="Q84">
        <v>3.1107122606120434</v>
      </c>
      <c r="R84">
        <v>12.481012945168429</v>
      </c>
      <c r="S84">
        <v>7.7703992405213267</v>
      </c>
      <c r="T84">
        <v>0</v>
      </c>
      <c r="U84">
        <v>24.65998864612628</v>
      </c>
      <c r="V84">
        <v>6.1001334087481141</v>
      </c>
      <c r="W84">
        <v>13.659974533243487</v>
      </c>
      <c r="X84">
        <v>43.179032499079966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4.850654613250196</v>
      </c>
      <c r="AF84">
        <v>2.6122387499999995</v>
      </c>
      <c r="AG84">
        <v>6.2878414560000007</v>
      </c>
      <c r="AH84">
        <v>0</v>
      </c>
      <c r="AI84">
        <v>0</v>
      </c>
      <c r="AJ84">
        <v>0</v>
      </c>
      <c r="AK84">
        <v>16.061933896611507</v>
      </c>
      <c r="AL84">
        <v>0</v>
      </c>
      <c r="AM84">
        <v>0</v>
      </c>
      <c r="AN84">
        <v>0.67914399999999997</v>
      </c>
      <c r="AO84">
        <v>0</v>
      </c>
      <c r="AP84">
        <v>0.18854313835956915</v>
      </c>
      <c r="AQ84">
        <v>13.7434268815873</v>
      </c>
      <c r="AR84">
        <v>0.77995829864130439</v>
      </c>
      <c r="AS84">
        <v>1.385949805679453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718.25511262095279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1.9199970817542684</v>
      </c>
      <c r="L85">
        <v>479.75006516916045</v>
      </c>
      <c r="M85">
        <v>27.091227597145124</v>
      </c>
      <c r="N85">
        <v>17.389407751896947</v>
      </c>
      <c r="O85">
        <v>0</v>
      </c>
      <c r="P85">
        <v>34.553470647367014</v>
      </c>
      <c r="Q85">
        <v>2.8806493090909093</v>
      </c>
      <c r="R85">
        <v>12.481012945168429</v>
      </c>
      <c r="S85">
        <v>3.8401272819074341</v>
      </c>
      <c r="T85">
        <v>0</v>
      </c>
      <c r="U85">
        <v>24.65998864612628</v>
      </c>
      <c r="V85">
        <v>6.1001334087481141</v>
      </c>
      <c r="W85">
        <v>13.659974533243487</v>
      </c>
      <c r="X85">
        <v>43.179032499079966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4.850654613250196</v>
      </c>
      <c r="AF85">
        <v>2.6122387499999995</v>
      </c>
      <c r="AG85">
        <v>6.2878414560000007</v>
      </c>
      <c r="AH85">
        <v>0</v>
      </c>
      <c r="AI85">
        <v>0</v>
      </c>
      <c r="AJ85">
        <v>0</v>
      </c>
      <c r="AK85">
        <v>16.061933896611507</v>
      </c>
      <c r="AL85">
        <v>0</v>
      </c>
      <c r="AM85">
        <v>0</v>
      </c>
      <c r="AN85">
        <v>0.67914399999999997</v>
      </c>
      <c r="AO85">
        <v>0</v>
      </c>
      <c r="AP85">
        <v>0.41479459759734882</v>
      </c>
      <c r="AQ85">
        <v>13.391031469999996</v>
      </c>
      <c r="AR85">
        <v>7.1496182999999993</v>
      </c>
      <c r="AS85">
        <v>1.385949805679453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720.33829375982714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1.9200121085029054</v>
      </c>
      <c r="L86">
        <v>450.96404139719289</v>
      </c>
      <c r="M86">
        <v>27.091227597145124</v>
      </c>
      <c r="N86">
        <v>17.389407751896947</v>
      </c>
      <c r="O86">
        <v>0</v>
      </c>
      <c r="P86">
        <v>34.553470647367014</v>
      </c>
      <c r="Q86">
        <v>3.1100773662388947</v>
      </c>
      <c r="R86">
        <v>12.481012945168429</v>
      </c>
      <c r="S86">
        <v>7.7703992405213267</v>
      </c>
      <c r="T86">
        <v>0</v>
      </c>
      <c r="U86">
        <v>24.65998864612628</v>
      </c>
      <c r="V86">
        <v>6.1001334087481141</v>
      </c>
      <c r="W86">
        <v>13.659974533243487</v>
      </c>
      <c r="X86">
        <v>43.179032499079966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4.850654613250196</v>
      </c>
      <c r="AF86">
        <v>2.6122387499999995</v>
      </c>
      <c r="AG86">
        <v>6.2878414560000007</v>
      </c>
      <c r="AH86">
        <v>0</v>
      </c>
      <c r="AI86">
        <v>0</v>
      </c>
      <c r="AJ86">
        <v>0</v>
      </c>
      <c r="AK86">
        <v>16.061933896611507</v>
      </c>
      <c r="AL86">
        <v>0</v>
      </c>
      <c r="AM86">
        <v>0</v>
      </c>
      <c r="AN86">
        <v>0.67914399999999997</v>
      </c>
      <c r="AO86">
        <v>0</v>
      </c>
      <c r="AP86">
        <v>0.41479459759734882</v>
      </c>
      <c r="AQ86">
        <v>12.797523149999996</v>
      </c>
      <c r="AR86">
        <v>7.1496182999999993</v>
      </c>
      <c r="AS86">
        <v>1.385949805679453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695.11847671037003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1.9200121085029054</v>
      </c>
      <c r="L87">
        <v>374.2102579584959</v>
      </c>
      <c r="M87">
        <v>27.091227597145124</v>
      </c>
      <c r="N87">
        <v>17.389407751896947</v>
      </c>
      <c r="O87">
        <v>0</v>
      </c>
      <c r="P87">
        <v>34.553470647367014</v>
      </c>
      <c r="Q87">
        <v>2.8805385442622948</v>
      </c>
      <c r="R87">
        <v>5.7576058417164964</v>
      </c>
      <c r="S87">
        <v>3.8394801793721975</v>
      </c>
      <c r="T87">
        <v>0</v>
      </c>
      <c r="U87">
        <v>24.65998864612628</v>
      </c>
      <c r="V87">
        <v>1.9208768901408448</v>
      </c>
      <c r="W87">
        <v>13.659974533243487</v>
      </c>
      <c r="X87">
        <v>43.179032499079966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4.850654613250196</v>
      </c>
      <c r="AF87">
        <v>2.6122387499999995</v>
      </c>
      <c r="AG87">
        <v>6.2878414560000007</v>
      </c>
      <c r="AH87">
        <v>0</v>
      </c>
      <c r="AI87">
        <v>0</v>
      </c>
      <c r="AJ87">
        <v>0</v>
      </c>
      <c r="AK87">
        <v>16.061933896611507</v>
      </c>
      <c r="AL87">
        <v>0</v>
      </c>
      <c r="AM87">
        <v>0</v>
      </c>
      <c r="AN87">
        <v>0.67914399999999997</v>
      </c>
      <c r="AO87">
        <v>0</v>
      </c>
      <c r="AP87">
        <v>0.41479459759734882</v>
      </c>
      <c r="AQ87">
        <v>8.5316820999999976</v>
      </c>
      <c r="AR87">
        <v>1.4624219250000001</v>
      </c>
      <c r="AS87">
        <v>1.385949805679453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593.34853434148806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1.9200121085029054</v>
      </c>
      <c r="L88">
        <v>305.12675190685667</v>
      </c>
      <c r="M88">
        <v>27.091227597145124</v>
      </c>
      <c r="N88">
        <v>17.389407751896947</v>
      </c>
      <c r="O88">
        <v>0</v>
      </c>
      <c r="P88">
        <v>34.553470647367014</v>
      </c>
      <c r="Q88">
        <v>2.8805385442622948</v>
      </c>
      <c r="R88">
        <v>12.476367130583212</v>
      </c>
      <c r="S88">
        <v>3.8394801793721975</v>
      </c>
      <c r="T88">
        <v>0</v>
      </c>
      <c r="U88">
        <v>24.65998864612628</v>
      </c>
      <c r="V88">
        <v>6.0992946361185982</v>
      </c>
      <c r="W88">
        <v>13.656326378142637</v>
      </c>
      <c r="X88">
        <v>43.179032499079966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4.850654613250196</v>
      </c>
      <c r="AF88">
        <v>2.6122387499999995</v>
      </c>
      <c r="AG88">
        <v>6.2878414560000007</v>
      </c>
      <c r="AH88">
        <v>0</v>
      </c>
      <c r="AI88">
        <v>0</v>
      </c>
      <c r="AJ88">
        <v>0</v>
      </c>
      <c r="AK88">
        <v>16.061933896611507</v>
      </c>
      <c r="AL88">
        <v>0</v>
      </c>
      <c r="AM88">
        <v>0</v>
      </c>
      <c r="AN88">
        <v>0.67914399999999997</v>
      </c>
      <c r="AO88">
        <v>0</v>
      </c>
      <c r="AP88">
        <v>0.41479459759734882</v>
      </c>
      <c r="AQ88">
        <v>8.5316820999999976</v>
      </c>
      <c r="AR88">
        <v>0.97494795000000001</v>
      </c>
      <c r="AS88">
        <v>1.385949805679453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534.67108519459248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1.9200121085029054</v>
      </c>
      <c r="L89">
        <v>305.12675190685667</v>
      </c>
      <c r="M89">
        <v>27.091227597145124</v>
      </c>
      <c r="N89">
        <v>17.389407751896947</v>
      </c>
      <c r="O89">
        <v>0</v>
      </c>
      <c r="P89">
        <v>34.553470647367014</v>
      </c>
      <c r="Q89">
        <v>2.8805385442622948</v>
      </c>
      <c r="R89">
        <v>12.476367130583212</v>
      </c>
      <c r="S89">
        <v>3.8394801793721975</v>
      </c>
      <c r="T89">
        <v>0</v>
      </c>
      <c r="U89">
        <v>24.65998864612628</v>
      </c>
      <c r="V89">
        <v>6.0992946361185982</v>
      </c>
      <c r="W89">
        <v>13.656326378142637</v>
      </c>
      <c r="X89">
        <v>43.179032499079966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4.850654613250196</v>
      </c>
      <c r="AF89">
        <v>2.6122387499999995</v>
      </c>
      <c r="AG89">
        <v>6.2878414560000007</v>
      </c>
      <c r="AH89">
        <v>0</v>
      </c>
      <c r="AI89">
        <v>0</v>
      </c>
      <c r="AJ89">
        <v>0</v>
      </c>
      <c r="AK89">
        <v>16.061933896611507</v>
      </c>
      <c r="AL89">
        <v>0</v>
      </c>
      <c r="AM89">
        <v>0</v>
      </c>
      <c r="AN89">
        <v>0.67914399999999997</v>
      </c>
      <c r="AO89">
        <v>0</v>
      </c>
      <c r="AP89">
        <v>0.41479459759734882</v>
      </c>
      <c r="AQ89">
        <v>8.5316820999999976</v>
      </c>
      <c r="AR89">
        <v>1.2999306000000002</v>
      </c>
      <c r="AS89">
        <v>1.385949805679453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534.99606784459252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1.9200121085029054</v>
      </c>
      <c r="L90">
        <v>305.12675190685667</v>
      </c>
      <c r="M90">
        <v>27.091227597145124</v>
      </c>
      <c r="N90">
        <v>17.389407751896947</v>
      </c>
      <c r="O90">
        <v>0</v>
      </c>
      <c r="P90">
        <v>34.553470647367014</v>
      </c>
      <c r="Q90">
        <v>2.8805385442622948</v>
      </c>
      <c r="R90">
        <v>12.476367130583212</v>
      </c>
      <c r="S90">
        <v>3.8394801793721975</v>
      </c>
      <c r="T90">
        <v>0</v>
      </c>
      <c r="U90">
        <v>24.65998864612628</v>
      </c>
      <c r="V90">
        <v>6.0992946361185982</v>
      </c>
      <c r="W90">
        <v>13.656326378142637</v>
      </c>
      <c r="X90">
        <v>43.179032499079966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4.850654613250196</v>
      </c>
      <c r="AF90">
        <v>2.6122387499999995</v>
      </c>
      <c r="AG90">
        <v>6.2878414560000007</v>
      </c>
      <c r="AH90">
        <v>0</v>
      </c>
      <c r="AI90">
        <v>0</v>
      </c>
      <c r="AJ90">
        <v>0</v>
      </c>
      <c r="AK90">
        <v>16.061933896611507</v>
      </c>
      <c r="AL90">
        <v>0</v>
      </c>
      <c r="AM90">
        <v>0</v>
      </c>
      <c r="AN90">
        <v>0.67914399999999997</v>
      </c>
      <c r="AO90">
        <v>0</v>
      </c>
      <c r="AP90">
        <v>0.41479459759734882</v>
      </c>
      <c r="AQ90">
        <v>4.2658410499999988</v>
      </c>
      <c r="AR90">
        <v>1.2999306000000002</v>
      </c>
      <c r="AS90">
        <v>1.385949805679453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530.73022679459245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1.9200121085029054</v>
      </c>
      <c r="L91">
        <v>305.12675190685667</v>
      </c>
      <c r="M91">
        <v>27.091227597145124</v>
      </c>
      <c r="N91">
        <v>17.389407751896947</v>
      </c>
      <c r="O91">
        <v>0</v>
      </c>
      <c r="P91">
        <v>34.553470647367014</v>
      </c>
      <c r="Q91">
        <v>2.8805385442622948</v>
      </c>
      <c r="R91">
        <v>5.799174031413612</v>
      </c>
      <c r="S91">
        <v>3.8394801793721975</v>
      </c>
      <c r="T91">
        <v>0</v>
      </c>
      <c r="U91">
        <v>24.65998864612628</v>
      </c>
      <c r="V91">
        <v>1.9208768901408448</v>
      </c>
      <c r="W91">
        <v>13.656326378142637</v>
      </c>
      <c r="X91">
        <v>43.178335411352144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4.850654613250196</v>
      </c>
      <c r="AF91">
        <v>2.6122387499999995</v>
      </c>
      <c r="AG91">
        <v>6.2878414560000007</v>
      </c>
      <c r="AH91">
        <v>0</v>
      </c>
      <c r="AI91">
        <v>0</v>
      </c>
      <c r="AJ91">
        <v>0</v>
      </c>
      <c r="AK91">
        <v>16.061933896611507</v>
      </c>
      <c r="AL91">
        <v>0</v>
      </c>
      <c r="AM91">
        <v>0</v>
      </c>
      <c r="AN91">
        <v>0.67914399999999997</v>
      </c>
      <c r="AO91">
        <v>0</v>
      </c>
      <c r="AP91">
        <v>0.41479459759734882</v>
      </c>
      <c r="AQ91">
        <v>4.2658410499999988</v>
      </c>
      <c r="AR91">
        <v>0.97494795000000001</v>
      </c>
      <c r="AS91">
        <v>1.385949805679453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519.5489362117172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1.9200121085029054</v>
      </c>
      <c r="L92">
        <v>305.12675190685667</v>
      </c>
      <c r="M92">
        <v>27.091227597145124</v>
      </c>
      <c r="N92">
        <v>17.389407751896947</v>
      </c>
      <c r="O92">
        <v>0</v>
      </c>
      <c r="P92">
        <v>34.553470647367014</v>
      </c>
      <c r="Q92">
        <v>2.8805385442622948</v>
      </c>
      <c r="R92">
        <v>5.7576058417164964</v>
      </c>
      <c r="S92">
        <v>3.8394801793721975</v>
      </c>
      <c r="T92">
        <v>0</v>
      </c>
      <c r="U92">
        <v>24.65998864612628</v>
      </c>
      <c r="V92">
        <v>1.9208768901408448</v>
      </c>
      <c r="W92">
        <v>13.656326378142637</v>
      </c>
      <c r="X92">
        <v>43.178335411352144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2.6122387499999995</v>
      </c>
      <c r="AG92">
        <v>6.2878414560000007</v>
      </c>
      <c r="AH92">
        <v>0</v>
      </c>
      <c r="AI92">
        <v>0</v>
      </c>
      <c r="AJ92">
        <v>0</v>
      </c>
      <c r="AK92">
        <v>16.061933896611507</v>
      </c>
      <c r="AL92">
        <v>0</v>
      </c>
      <c r="AM92">
        <v>0</v>
      </c>
      <c r="AN92">
        <v>0.67914399999999997</v>
      </c>
      <c r="AO92">
        <v>0</v>
      </c>
      <c r="AP92">
        <v>0.41479459759734882</v>
      </c>
      <c r="AQ92">
        <v>4.2658410499999988</v>
      </c>
      <c r="AR92">
        <v>0.97494795000000001</v>
      </c>
      <c r="AS92">
        <v>1.385949805679453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514.65671340876997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1.9200121085029054</v>
      </c>
      <c r="L93">
        <v>305.12675190685667</v>
      </c>
      <c r="M93">
        <v>27.091227597145124</v>
      </c>
      <c r="N93">
        <v>17.389407751896947</v>
      </c>
      <c r="O93">
        <v>0</v>
      </c>
      <c r="P93">
        <v>34.553470647367014</v>
      </c>
      <c r="Q93">
        <v>2.8805385442622948</v>
      </c>
      <c r="R93">
        <v>5.7576058417164964</v>
      </c>
      <c r="S93">
        <v>3.8394801793721975</v>
      </c>
      <c r="T93">
        <v>0</v>
      </c>
      <c r="U93">
        <v>24.65998864612628</v>
      </c>
      <c r="V93">
        <v>1.9208768901408448</v>
      </c>
      <c r="W93">
        <v>13.656326378142637</v>
      </c>
      <c r="X93">
        <v>43.178335411352144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2.6122387499999995</v>
      </c>
      <c r="AG93">
        <v>6.2878414560000007</v>
      </c>
      <c r="AH93">
        <v>0</v>
      </c>
      <c r="AI93">
        <v>0</v>
      </c>
      <c r="AJ93">
        <v>0</v>
      </c>
      <c r="AK93">
        <v>16.061933896611507</v>
      </c>
      <c r="AL93">
        <v>0</v>
      </c>
      <c r="AM93">
        <v>0</v>
      </c>
      <c r="AN93">
        <v>0.67914399999999997</v>
      </c>
      <c r="AO93">
        <v>0</v>
      </c>
      <c r="AP93">
        <v>0.41479459759734882</v>
      </c>
      <c r="AQ93">
        <v>0</v>
      </c>
      <c r="AR93">
        <v>0.97494795000000001</v>
      </c>
      <c r="AS93">
        <v>1.385949805679453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510.39087235876991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1.9200121085029054</v>
      </c>
      <c r="L94">
        <v>305.12675190685667</v>
      </c>
      <c r="M94">
        <v>27.091227597145124</v>
      </c>
      <c r="N94">
        <v>17.389407751896947</v>
      </c>
      <c r="O94">
        <v>0</v>
      </c>
      <c r="P94">
        <v>34.553470647367014</v>
      </c>
      <c r="Q94">
        <v>2.8805385442622948</v>
      </c>
      <c r="R94">
        <v>5.7576058417164964</v>
      </c>
      <c r="S94">
        <v>3.8394801793721975</v>
      </c>
      <c r="T94">
        <v>0</v>
      </c>
      <c r="U94">
        <v>24.65998864612628</v>
      </c>
      <c r="V94">
        <v>1.9208768901408448</v>
      </c>
      <c r="W94">
        <v>13.656326378142637</v>
      </c>
      <c r="X94">
        <v>43.178335411352144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2.6122387499999995</v>
      </c>
      <c r="AG94">
        <v>6.2878414560000007</v>
      </c>
      <c r="AH94">
        <v>0</v>
      </c>
      <c r="AI94">
        <v>0</v>
      </c>
      <c r="AJ94">
        <v>0</v>
      </c>
      <c r="AK94">
        <v>16.061933896611507</v>
      </c>
      <c r="AL94">
        <v>0</v>
      </c>
      <c r="AM94">
        <v>0</v>
      </c>
      <c r="AN94">
        <v>0.67914399999999997</v>
      </c>
      <c r="AO94">
        <v>0</v>
      </c>
      <c r="AP94">
        <v>0.41479459759734882</v>
      </c>
      <c r="AQ94">
        <v>0</v>
      </c>
      <c r="AR94">
        <v>0.97494795000000001</v>
      </c>
      <c r="AS94">
        <v>1.385949805679453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510.39087235876991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1.920011241875988</v>
      </c>
      <c r="L95">
        <v>305.12675190685667</v>
      </c>
      <c r="M95">
        <v>27.091227597145124</v>
      </c>
      <c r="N95">
        <v>17.389407751896947</v>
      </c>
      <c r="O95">
        <v>0</v>
      </c>
      <c r="P95">
        <v>34.553470647367014</v>
      </c>
      <c r="Q95">
        <v>2.8805385442622948</v>
      </c>
      <c r="R95">
        <v>5.7576058417164964</v>
      </c>
      <c r="S95">
        <v>3.8394801793721975</v>
      </c>
      <c r="T95">
        <v>0</v>
      </c>
      <c r="U95">
        <v>24.65998864612628</v>
      </c>
      <c r="V95">
        <v>1.9208768901408448</v>
      </c>
      <c r="W95">
        <v>13.656326378142637</v>
      </c>
      <c r="X95">
        <v>43.178335411352144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2.6122387499999995</v>
      </c>
      <c r="AG95">
        <v>6.2878414560000007</v>
      </c>
      <c r="AH95">
        <v>0</v>
      </c>
      <c r="AI95">
        <v>0</v>
      </c>
      <c r="AJ95">
        <v>0</v>
      </c>
      <c r="AK95">
        <v>16.061933896611507</v>
      </c>
      <c r="AL95">
        <v>0</v>
      </c>
      <c r="AM95">
        <v>0</v>
      </c>
      <c r="AN95">
        <v>0.67914399999999997</v>
      </c>
      <c r="AO95">
        <v>0</v>
      </c>
      <c r="AP95">
        <v>0.41479459759734882</v>
      </c>
      <c r="AQ95">
        <v>0</v>
      </c>
      <c r="AR95">
        <v>1.9498959</v>
      </c>
      <c r="AS95">
        <v>1.385949805679453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511.36581944214299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1.9200148069804335</v>
      </c>
      <c r="L96">
        <v>305.12675190685667</v>
      </c>
      <c r="M96">
        <v>27.091227597145124</v>
      </c>
      <c r="N96">
        <v>17.389407751896947</v>
      </c>
      <c r="O96">
        <v>0</v>
      </c>
      <c r="P96">
        <v>34.553470647367014</v>
      </c>
      <c r="Q96">
        <v>2.8805385442622948</v>
      </c>
      <c r="R96">
        <v>5.7576058417164964</v>
      </c>
      <c r="S96">
        <v>3.8394801793721975</v>
      </c>
      <c r="T96">
        <v>0</v>
      </c>
      <c r="U96">
        <v>24.65998864612628</v>
      </c>
      <c r="V96">
        <v>1.9208768901408448</v>
      </c>
      <c r="W96">
        <v>13.656326378142637</v>
      </c>
      <c r="X96">
        <v>43.178335411352144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2.6122387499999995</v>
      </c>
      <c r="AG96">
        <v>6.2878414560000007</v>
      </c>
      <c r="AH96">
        <v>0</v>
      </c>
      <c r="AI96">
        <v>0</v>
      </c>
      <c r="AJ96">
        <v>0</v>
      </c>
      <c r="AK96">
        <v>16.061933896611507</v>
      </c>
      <c r="AL96">
        <v>0</v>
      </c>
      <c r="AM96">
        <v>0</v>
      </c>
      <c r="AN96">
        <v>0.67914399999999997</v>
      </c>
      <c r="AO96">
        <v>0</v>
      </c>
      <c r="AP96">
        <v>0.41479459759734882</v>
      </c>
      <c r="AQ96">
        <v>0</v>
      </c>
      <c r="AR96">
        <v>1.9498959</v>
      </c>
      <c r="AS96">
        <v>1.385949805679453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511.3658230072474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1.9200145004153764</v>
      </c>
      <c r="L97">
        <v>305.12675190685667</v>
      </c>
      <c r="M97">
        <v>27.091227597145124</v>
      </c>
      <c r="N97">
        <v>17.389407751896947</v>
      </c>
      <c r="O97">
        <v>0</v>
      </c>
      <c r="P97">
        <v>34.553470647367014</v>
      </c>
      <c r="Q97">
        <v>2.8805385442622948</v>
      </c>
      <c r="R97">
        <v>5.7576058417164964</v>
      </c>
      <c r="S97">
        <v>3.8394801793721975</v>
      </c>
      <c r="T97">
        <v>0</v>
      </c>
      <c r="U97">
        <v>24.65998864612628</v>
      </c>
      <c r="V97">
        <v>1.9208768901408448</v>
      </c>
      <c r="W97">
        <v>13.656326378142637</v>
      </c>
      <c r="X97">
        <v>43.178335411352144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2.6122387499999995</v>
      </c>
      <c r="AG97">
        <v>6.2878414560000007</v>
      </c>
      <c r="AH97">
        <v>0</v>
      </c>
      <c r="AI97">
        <v>0</v>
      </c>
      <c r="AJ97">
        <v>0</v>
      </c>
      <c r="AK97">
        <v>16.061933896611507</v>
      </c>
      <c r="AL97">
        <v>0</v>
      </c>
      <c r="AM97">
        <v>0</v>
      </c>
      <c r="AN97">
        <v>0.67914399999999997</v>
      </c>
      <c r="AO97">
        <v>0</v>
      </c>
      <c r="AP97">
        <v>0.41479459759734882</v>
      </c>
      <c r="AQ97">
        <v>0</v>
      </c>
      <c r="AR97">
        <v>2.5998612000000003</v>
      </c>
      <c r="AS97">
        <v>1.385949805679453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512.01578800068239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1.9200169581346049</v>
      </c>
      <c r="L98">
        <v>305.12675190685667</v>
      </c>
      <c r="M98">
        <v>27.091227597145124</v>
      </c>
      <c r="N98">
        <v>17.389407751896947</v>
      </c>
      <c r="O98">
        <v>0</v>
      </c>
      <c r="P98">
        <v>34.553470647367014</v>
      </c>
      <c r="Q98">
        <v>2.8805385442622948</v>
      </c>
      <c r="R98">
        <v>5.7576058417164964</v>
      </c>
      <c r="S98">
        <v>3.8394801793721975</v>
      </c>
      <c r="T98">
        <v>0</v>
      </c>
      <c r="U98">
        <v>24.65998864612628</v>
      </c>
      <c r="V98">
        <v>1.9208768901408448</v>
      </c>
      <c r="W98">
        <v>13.656326378142637</v>
      </c>
      <c r="X98">
        <v>43.178335411352144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2.6122387499999995</v>
      </c>
      <c r="AG98">
        <v>6.2878414560000007</v>
      </c>
      <c r="AH98">
        <v>0</v>
      </c>
      <c r="AI98">
        <v>0</v>
      </c>
      <c r="AJ98">
        <v>0</v>
      </c>
      <c r="AK98">
        <v>16.061933896611507</v>
      </c>
      <c r="AL98">
        <v>0</v>
      </c>
      <c r="AM98">
        <v>0</v>
      </c>
      <c r="AN98">
        <v>0.67914399999999997</v>
      </c>
      <c r="AO98">
        <v>0</v>
      </c>
      <c r="AP98">
        <v>0.41479459759734882</v>
      </c>
      <c r="AQ98">
        <v>0</v>
      </c>
      <c r="AR98">
        <v>3.2498264999999997</v>
      </c>
      <c r="AS98">
        <v>1.385949805679453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512.66575575840159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8.8405657436386204E-2</v>
      </c>
      <c r="L99">
        <f t="shared" si="2"/>
        <v>9.7072091605103719</v>
      </c>
      <c r="M99">
        <f t="shared" si="2"/>
        <v>0.65018946233148345</v>
      </c>
      <c r="N99">
        <f t="shared" si="2"/>
        <v>0.41734578604552591</v>
      </c>
      <c r="O99">
        <f t="shared" si="2"/>
        <v>0</v>
      </c>
      <c r="P99">
        <f t="shared" si="2"/>
        <v>0.82928302178458635</v>
      </c>
      <c r="Q99">
        <f t="shared" si="2"/>
        <v>7.2236383313954211E-2</v>
      </c>
      <c r="R99">
        <f t="shared" si="2"/>
        <v>0.24183337176531391</v>
      </c>
      <c r="S99">
        <f t="shared" si="2"/>
        <v>0.14488610926342774</v>
      </c>
      <c r="T99">
        <f t="shared" si="2"/>
        <v>0</v>
      </c>
      <c r="U99">
        <f t="shared" si="2"/>
        <v>0.59183972750703095</v>
      </c>
      <c r="V99">
        <f t="shared" si="2"/>
        <v>0.1102576902360624</v>
      </c>
      <c r="W99">
        <f t="shared" si="2"/>
        <v>0.27505095418901671</v>
      </c>
      <c r="X99">
        <f t="shared" si="2"/>
        <v>0.86678953581936879</v>
      </c>
      <c r="Y99">
        <f t="shared" si="2"/>
        <v>0</v>
      </c>
      <c r="Z99">
        <f t="shared" si="2"/>
        <v>1.3599617113636364E-2</v>
      </c>
      <c r="AA99">
        <f t="shared" si="2"/>
        <v>2.482929104651898E-2</v>
      </c>
      <c r="AB99">
        <f t="shared" si="2"/>
        <v>3.4428366612903216E-2</v>
      </c>
      <c r="AC99">
        <f t="shared" si="2"/>
        <v>0</v>
      </c>
      <c r="AD99">
        <f t="shared" si="2"/>
        <v>2.6424565312187735E-2</v>
      </c>
      <c r="AE99">
        <f t="shared" si="2"/>
        <v>9.2162439645829999E-2</v>
      </c>
      <c r="AF99">
        <f t="shared" si="2"/>
        <v>8.0979401249999985E-2</v>
      </c>
      <c r="AG99">
        <f t="shared" si="2"/>
        <v>0.15090819494400029</v>
      </c>
      <c r="AH99">
        <f t="shared" si="2"/>
        <v>0.16447614662329982</v>
      </c>
      <c r="AI99">
        <f t="shared" si="2"/>
        <v>0</v>
      </c>
      <c r="AJ99">
        <f t="shared" si="2"/>
        <v>0</v>
      </c>
      <c r="AK99">
        <f t="shared" si="2"/>
        <v>0.3854864135186758</v>
      </c>
      <c r="AL99">
        <f t="shared" si="2"/>
        <v>0</v>
      </c>
      <c r="AM99">
        <f t="shared" si="2"/>
        <v>1.4514226952925733E-2</v>
      </c>
      <c r="AN99">
        <f t="shared" si="2"/>
        <v>1.6299456000000014E-2</v>
      </c>
      <c r="AO99">
        <f t="shared" si="2"/>
        <v>0</v>
      </c>
      <c r="AP99">
        <f t="shared" si="2"/>
        <v>8.1450597422121022E-3</v>
      </c>
      <c r="AQ99">
        <f t="shared" si="2"/>
        <v>0.14512669370912698</v>
      </c>
      <c r="AR99">
        <f t="shared" si="2"/>
        <v>4.3149571215692975E-2</v>
      </c>
      <c r="AS99">
        <f t="shared" si="2"/>
        <v>3.7697834377007147E-2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15.233554138266555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14.3925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14.3925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14.3925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13.979915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13.979915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13.231505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13.231505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14.3925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14.3925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14.3925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14.3925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14.3925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14.3925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14.3925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14.3925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14.3925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14.3925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14.3925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14.3925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13.970319999999999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13.970319999999999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14.027889999999999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14.027889999999999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14.3925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14.3925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0.34482990749999987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0.34482990749999987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259.06</v>
      </c>
      <c r="L3" s="196">
        <v>2.88</v>
      </c>
      <c r="M3" s="196">
        <v>61.18</v>
      </c>
      <c r="N3" s="196">
        <v>24.89</v>
      </c>
      <c r="O3" s="196">
        <v>70.319999999999993</v>
      </c>
      <c r="P3" s="196">
        <v>22.25</v>
      </c>
      <c r="Q3" s="196">
        <v>2.88</v>
      </c>
      <c r="R3" s="196">
        <v>8.64</v>
      </c>
      <c r="S3" s="196">
        <v>5.76</v>
      </c>
      <c r="T3" s="196">
        <v>0</v>
      </c>
      <c r="U3" s="196">
        <v>59.59</v>
      </c>
      <c r="V3" s="196">
        <v>2.88</v>
      </c>
      <c r="W3" s="196">
        <v>20.38</v>
      </c>
      <c r="X3" s="196">
        <v>62</v>
      </c>
      <c r="Y3" s="196">
        <v>0</v>
      </c>
      <c r="Z3">
        <v>0</v>
      </c>
      <c r="AA3" s="196">
        <v>10.45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100.11</v>
      </c>
      <c r="AQ3" s="196">
        <v>14.39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259.06</v>
      </c>
      <c r="L4" s="196">
        <v>2.88</v>
      </c>
      <c r="M4" s="196">
        <v>61.18</v>
      </c>
      <c r="N4" s="196">
        <v>24.89</v>
      </c>
      <c r="O4" s="196">
        <v>70.319999999999993</v>
      </c>
      <c r="P4" s="196">
        <v>22.25</v>
      </c>
      <c r="Q4" s="196">
        <v>2.88</v>
      </c>
      <c r="R4" s="196">
        <v>8.64</v>
      </c>
      <c r="S4" s="196">
        <v>5.76</v>
      </c>
      <c r="T4" s="196">
        <v>0</v>
      </c>
      <c r="U4" s="196">
        <v>59.59</v>
      </c>
      <c r="V4" s="196">
        <v>2.88</v>
      </c>
      <c r="W4" s="196">
        <v>19.55</v>
      </c>
      <c r="X4" s="196">
        <v>60.16</v>
      </c>
      <c r="Y4" s="196">
        <v>0</v>
      </c>
      <c r="Z4">
        <v>0</v>
      </c>
      <c r="AA4" s="196">
        <v>11.45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100.11</v>
      </c>
      <c r="AQ4" s="196">
        <v>14.39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259.06</v>
      </c>
      <c r="L5" s="196">
        <v>2.88</v>
      </c>
      <c r="M5" s="196">
        <v>61.18</v>
      </c>
      <c r="N5" s="196">
        <v>24.89</v>
      </c>
      <c r="O5" s="196">
        <v>70.319999999999993</v>
      </c>
      <c r="P5" s="196">
        <v>22.25</v>
      </c>
      <c r="Q5" s="196">
        <v>2.88</v>
      </c>
      <c r="R5" s="196">
        <v>8.64</v>
      </c>
      <c r="S5" s="196">
        <v>5.76</v>
      </c>
      <c r="T5" s="196">
        <v>0</v>
      </c>
      <c r="U5" s="196">
        <v>59.59</v>
      </c>
      <c r="V5" s="196">
        <v>2.88</v>
      </c>
      <c r="W5" s="196">
        <v>4.8</v>
      </c>
      <c r="X5" s="196">
        <v>59.49</v>
      </c>
      <c r="Y5" s="196">
        <v>0</v>
      </c>
      <c r="Z5">
        <v>0</v>
      </c>
      <c r="AA5" s="196">
        <v>11.45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47.98</v>
      </c>
      <c r="AQ5" s="196">
        <v>14.39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259.06</v>
      </c>
      <c r="L6" s="196">
        <v>2.88</v>
      </c>
      <c r="M6" s="196">
        <v>61.18</v>
      </c>
      <c r="N6" s="196">
        <v>24.89</v>
      </c>
      <c r="O6" s="196">
        <v>70.319999999999993</v>
      </c>
      <c r="P6" s="196">
        <v>22.25</v>
      </c>
      <c r="Q6" s="196">
        <v>2.88</v>
      </c>
      <c r="R6" s="196">
        <v>8.64</v>
      </c>
      <c r="S6" s="196">
        <v>5.76</v>
      </c>
      <c r="T6" s="196">
        <v>0</v>
      </c>
      <c r="U6" s="196">
        <v>59.59</v>
      </c>
      <c r="V6" s="196">
        <v>2.88</v>
      </c>
      <c r="W6" s="196">
        <v>4.8</v>
      </c>
      <c r="X6" s="196">
        <v>14.39</v>
      </c>
      <c r="Y6" s="196">
        <v>0</v>
      </c>
      <c r="Z6">
        <v>0</v>
      </c>
      <c r="AA6" s="196">
        <v>11.45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47.98</v>
      </c>
      <c r="AQ6" s="196">
        <v>14.39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259.06</v>
      </c>
      <c r="L7" s="196">
        <v>2.88</v>
      </c>
      <c r="M7" s="196">
        <v>61.18</v>
      </c>
      <c r="N7" s="196">
        <v>24.89</v>
      </c>
      <c r="O7" s="196">
        <v>70.319999999999993</v>
      </c>
      <c r="P7" s="196">
        <v>22.25</v>
      </c>
      <c r="Q7" s="196">
        <v>2.88</v>
      </c>
      <c r="R7" s="196">
        <v>8.64</v>
      </c>
      <c r="S7" s="196">
        <v>5.76</v>
      </c>
      <c r="T7" s="196">
        <v>0</v>
      </c>
      <c r="U7" s="196">
        <v>59.59</v>
      </c>
      <c r="V7" s="196">
        <v>2.88</v>
      </c>
      <c r="W7" s="196">
        <v>4.8</v>
      </c>
      <c r="X7" s="196">
        <v>14.39</v>
      </c>
      <c r="Y7" s="196">
        <v>0</v>
      </c>
      <c r="Z7">
        <v>0</v>
      </c>
      <c r="AA7" s="196">
        <v>11.45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47.98</v>
      </c>
      <c r="AQ7" s="196">
        <v>14.39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259.06</v>
      </c>
      <c r="L8" s="196">
        <v>2.88</v>
      </c>
      <c r="M8" s="196">
        <v>61.18</v>
      </c>
      <c r="N8" s="196">
        <v>24.89</v>
      </c>
      <c r="O8" s="196">
        <v>70.319999999999993</v>
      </c>
      <c r="P8" s="196">
        <v>22.25</v>
      </c>
      <c r="Q8" s="196">
        <v>2.88</v>
      </c>
      <c r="R8" s="196">
        <v>8.64</v>
      </c>
      <c r="S8" s="196">
        <v>5.76</v>
      </c>
      <c r="T8" s="196">
        <v>0</v>
      </c>
      <c r="U8" s="196">
        <v>59.59</v>
      </c>
      <c r="V8" s="196">
        <v>2.88</v>
      </c>
      <c r="W8" s="196">
        <v>4.8</v>
      </c>
      <c r="X8" s="196">
        <v>14.39</v>
      </c>
      <c r="Y8" s="196">
        <v>0</v>
      </c>
      <c r="Z8">
        <v>0</v>
      </c>
      <c r="AA8" s="196">
        <v>11.45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47.98</v>
      </c>
      <c r="AQ8" s="196">
        <v>14.39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259.06</v>
      </c>
      <c r="L9" s="196">
        <v>2.88</v>
      </c>
      <c r="M9" s="196">
        <v>61.18</v>
      </c>
      <c r="N9" s="196">
        <v>24.89</v>
      </c>
      <c r="O9" s="196">
        <v>70.319999999999993</v>
      </c>
      <c r="P9" s="196">
        <v>22.25</v>
      </c>
      <c r="Q9" s="196">
        <v>2.88</v>
      </c>
      <c r="R9" s="196">
        <v>8.64</v>
      </c>
      <c r="S9" s="196">
        <v>5.76</v>
      </c>
      <c r="T9" s="196">
        <v>0</v>
      </c>
      <c r="U9" s="196">
        <v>59.59</v>
      </c>
      <c r="V9" s="196">
        <v>2.88</v>
      </c>
      <c r="W9" s="196">
        <v>4.8</v>
      </c>
      <c r="X9" s="196">
        <v>14.39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47.98</v>
      </c>
      <c r="AQ9" s="196">
        <v>14.39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259.06</v>
      </c>
      <c r="L10" s="196">
        <v>2.88</v>
      </c>
      <c r="M10" s="196">
        <v>61.18</v>
      </c>
      <c r="N10" s="196">
        <v>24.89</v>
      </c>
      <c r="O10" s="196">
        <v>70.319999999999993</v>
      </c>
      <c r="P10" s="196">
        <v>22.25</v>
      </c>
      <c r="Q10" s="196">
        <v>2.88</v>
      </c>
      <c r="R10" s="196">
        <v>8.64</v>
      </c>
      <c r="S10" s="196">
        <v>5.76</v>
      </c>
      <c r="T10" s="196">
        <v>0</v>
      </c>
      <c r="U10" s="196">
        <v>59.59</v>
      </c>
      <c r="V10" s="196">
        <v>2.88</v>
      </c>
      <c r="W10" s="196">
        <v>4.8</v>
      </c>
      <c r="X10" s="196">
        <v>14.39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47.98</v>
      </c>
      <c r="AQ10" s="196">
        <v>14.39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259.06</v>
      </c>
      <c r="L11" s="196">
        <v>2.88</v>
      </c>
      <c r="M11" s="196">
        <v>61.18</v>
      </c>
      <c r="N11" s="196">
        <v>24.89</v>
      </c>
      <c r="O11" s="196">
        <v>70.319999999999993</v>
      </c>
      <c r="P11" s="196">
        <v>22.25</v>
      </c>
      <c r="Q11" s="196">
        <v>2.88</v>
      </c>
      <c r="R11" s="196">
        <v>8.64</v>
      </c>
      <c r="S11" s="196">
        <v>5.76</v>
      </c>
      <c r="T11" s="196">
        <v>0</v>
      </c>
      <c r="U11" s="196">
        <v>59.59</v>
      </c>
      <c r="V11" s="196">
        <v>2.88</v>
      </c>
      <c r="W11" s="196">
        <v>4.8</v>
      </c>
      <c r="X11" s="196">
        <v>14.39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47.98</v>
      </c>
      <c r="AQ11" s="196">
        <v>14.39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259.06</v>
      </c>
      <c r="L12" s="196">
        <v>2.88</v>
      </c>
      <c r="M12" s="196">
        <v>61.18</v>
      </c>
      <c r="N12" s="196">
        <v>24.89</v>
      </c>
      <c r="O12" s="196">
        <v>70.319999999999993</v>
      </c>
      <c r="P12" s="196">
        <v>22.25</v>
      </c>
      <c r="Q12" s="196">
        <v>2.88</v>
      </c>
      <c r="R12" s="196">
        <v>8.64</v>
      </c>
      <c r="S12" s="196">
        <v>5.76</v>
      </c>
      <c r="T12" s="196">
        <v>0</v>
      </c>
      <c r="U12" s="196">
        <v>59.59</v>
      </c>
      <c r="V12" s="196">
        <v>2.88</v>
      </c>
      <c r="W12" s="196">
        <v>4.8</v>
      </c>
      <c r="X12" s="196">
        <v>14.39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47.98</v>
      </c>
      <c r="AQ12" s="196">
        <v>14.39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259.06</v>
      </c>
      <c r="L13" s="196">
        <v>2.88</v>
      </c>
      <c r="M13" s="196">
        <v>61.18</v>
      </c>
      <c r="N13" s="196">
        <v>24.89</v>
      </c>
      <c r="O13" s="196">
        <v>70.319999999999993</v>
      </c>
      <c r="P13" s="196">
        <v>22.25</v>
      </c>
      <c r="Q13" s="196">
        <v>2.88</v>
      </c>
      <c r="R13" s="196">
        <v>8.64</v>
      </c>
      <c r="S13" s="196">
        <v>5.76</v>
      </c>
      <c r="T13" s="196">
        <v>0</v>
      </c>
      <c r="U13" s="196">
        <v>59.59</v>
      </c>
      <c r="V13" s="196">
        <v>2.88</v>
      </c>
      <c r="W13" s="196">
        <v>4.8</v>
      </c>
      <c r="X13" s="196">
        <v>14.39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47.98</v>
      </c>
      <c r="AQ13" s="196">
        <v>14.39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259.06</v>
      </c>
      <c r="L14" s="196">
        <v>2.88</v>
      </c>
      <c r="M14" s="196">
        <v>61.18</v>
      </c>
      <c r="N14" s="196">
        <v>24.89</v>
      </c>
      <c r="O14" s="196">
        <v>70.319999999999993</v>
      </c>
      <c r="P14" s="196">
        <v>22.25</v>
      </c>
      <c r="Q14" s="196">
        <v>2.88</v>
      </c>
      <c r="R14" s="196">
        <v>8.64</v>
      </c>
      <c r="S14" s="196">
        <v>5.76</v>
      </c>
      <c r="T14" s="196">
        <v>0</v>
      </c>
      <c r="U14" s="196">
        <v>59.59</v>
      </c>
      <c r="V14" s="196">
        <v>2.88</v>
      </c>
      <c r="W14" s="196">
        <v>4.8</v>
      </c>
      <c r="X14" s="196">
        <v>14.39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47.98</v>
      </c>
      <c r="AQ14" s="196">
        <v>14.39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259.06</v>
      </c>
      <c r="L15" s="196">
        <v>2.88</v>
      </c>
      <c r="M15" s="196">
        <v>61.18</v>
      </c>
      <c r="N15" s="196">
        <v>24.89</v>
      </c>
      <c r="O15" s="196">
        <v>70.319999999999993</v>
      </c>
      <c r="P15" s="196">
        <v>22.25</v>
      </c>
      <c r="Q15" s="196">
        <v>2.88</v>
      </c>
      <c r="R15" s="196">
        <v>8.64</v>
      </c>
      <c r="S15" s="196">
        <v>5.76</v>
      </c>
      <c r="T15" s="196">
        <v>0</v>
      </c>
      <c r="U15" s="196">
        <v>59.59</v>
      </c>
      <c r="V15" s="196">
        <v>2.88</v>
      </c>
      <c r="W15" s="196">
        <v>4.8</v>
      </c>
      <c r="X15" s="196">
        <v>14.39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47.98</v>
      </c>
      <c r="AQ15" s="196">
        <v>14.39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259.06</v>
      </c>
      <c r="L16" s="196">
        <v>2.88</v>
      </c>
      <c r="M16" s="196">
        <v>61.18</v>
      </c>
      <c r="N16" s="196">
        <v>24.89</v>
      </c>
      <c r="O16" s="196">
        <v>70.319999999999993</v>
      </c>
      <c r="P16" s="196">
        <v>22.25</v>
      </c>
      <c r="Q16" s="196">
        <v>2.88</v>
      </c>
      <c r="R16" s="196">
        <v>8.64</v>
      </c>
      <c r="S16" s="196">
        <v>5.76</v>
      </c>
      <c r="T16" s="196">
        <v>0</v>
      </c>
      <c r="U16" s="196">
        <v>59.59</v>
      </c>
      <c r="V16" s="196">
        <v>2.88</v>
      </c>
      <c r="W16" s="196">
        <v>4.8</v>
      </c>
      <c r="X16" s="196">
        <v>14.39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47.98</v>
      </c>
      <c r="AQ16" s="196">
        <v>14.39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259.06</v>
      </c>
      <c r="L17" s="196">
        <v>2.88</v>
      </c>
      <c r="M17" s="196">
        <v>61.18</v>
      </c>
      <c r="N17" s="196">
        <v>24.89</v>
      </c>
      <c r="O17" s="196">
        <v>70.319999999999993</v>
      </c>
      <c r="P17" s="196">
        <v>22.25</v>
      </c>
      <c r="Q17" s="196">
        <v>2.88</v>
      </c>
      <c r="R17" s="196">
        <v>8.64</v>
      </c>
      <c r="S17" s="196">
        <v>5.76</v>
      </c>
      <c r="T17" s="196">
        <v>0</v>
      </c>
      <c r="U17" s="196">
        <v>59.59</v>
      </c>
      <c r="V17" s="196">
        <v>2.88</v>
      </c>
      <c r="W17" s="196">
        <v>4.8</v>
      </c>
      <c r="X17" s="196">
        <v>14.39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47.98</v>
      </c>
      <c r="AQ17" s="196">
        <v>14.39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259.06</v>
      </c>
      <c r="L18" s="196">
        <v>2.88</v>
      </c>
      <c r="M18" s="196">
        <v>61.18</v>
      </c>
      <c r="N18" s="196">
        <v>24.89</v>
      </c>
      <c r="O18" s="196">
        <v>70.319999999999993</v>
      </c>
      <c r="P18" s="196">
        <v>22.25</v>
      </c>
      <c r="Q18" s="196">
        <v>2.88</v>
      </c>
      <c r="R18" s="196">
        <v>8.64</v>
      </c>
      <c r="S18" s="196">
        <v>5.76</v>
      </c>
      <c r="T18" s="196">
        <v>0</v>
      </c>
      <c r="U18" s="196">
        <v>59.59</v>
      </c>
      <c r="V18" s="196">
        <v>2.88</v>
      </c>
      <c r="W18" s="196">
        <v>4.8</v>
      </c>
      <c r="X18" s="196">
        <v>14.39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47.98</v>
      </c>
      <c r="AQ18" s="196">
        <v>14.39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259.06</v>
      </c>
      <c r="L19" s="196">
        <v>2.88</v>
      </c>
      <c r="M19" s="196">
        <v>61.18</v>
      </c>
      <c r="N19" s="196">
        <v>24.89</v>
      </c>
      <c r="O19" s="196">
        <v>70.319999999999993</v>
      </c>
      <c r="P19" s="196">
        <v>22.25</v>
      </c>
      <c r="Q19" s="196">
        <v>2.88</v>
      </c>
      <c r="R19" s="196">
        <v>8.64</v>
      </c>
      <c r="S19" s="196">
        <v>5.76</v>
      </c>
      <c r="T19" s="196">
        <v>0</v>
      </c>
      <c r="U19" s="196">
        <v>59.59</v>
      </c>
      <c r="V19" s="196">
        <v>2.88</v>
      </c>
      <c r="W19" s="196">
        <v>4.8</v>
      </c>
      <c r="X19" s="196">
        <v>14.39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47.98</v>
      </c>
      <c r="AQ19" s="196">
        <v>14.39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259.06</v>
      </c>
      <c r="L20" s="196">
        <v>2.88</v>
      </c>
      <c r="M20" s="196">
        <v>61.18</v>
      </c>
      <c r="N20" s="196">
        <v>24.89</v>
      </c>
      <c r="O20" s="196">
        <v>70.319999999999993</v>
      </c>
      <c r="P20" s="196">
        <v>22.25</v>
      </c>
      <c r="Q20" s="196">
        <v>2.88</v>
      </c>
      <c r="R20" s="196">
        <v>8.64</v>
      </c>
      <c r="S20" s="196">
        <v>5.76</v>
      </c>
      <c r="T20" s="196">
        <v>0</v>
      </c>
      <c r="U20" s="196">
        <v>59.59</v>
      </c>
      <c r="V20" s="196">
        <v>2.88</v>
      </c>
      <c r="W20" s="196">
        <v>4.8</v>
      </c>
      <c r="X20" s="196">
        <v>14.39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47.98</v>
      </c>
      <c r="AQ20" s="196">
        <v>14.39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259.06</v>
      </c>
      <c r="L21" s="196">
        <v>2.88</v>
      </c>
      <c r="M21" s="196">
        <v>61.18</v>
      </c>
      <c r="N21" s="196">
        <v>24.89</v>
      </c>
      <c r="O21" s="196">
        <v>70.319999999999993</v>
      </c>
      <c r="P21" s="196">
        <v>22.25</v>
      </c>
      <c r="Q21" s="196">
        <v>2.88</v>
      </c>
      <c r="R21" s="196">
        <v>8.64</v>
      </c>
      <c r="S21" s="196">
        <v>5.76</v>
      </c>
      <c r="T21" s="196">
        <v>0</v>
      </c>
      <c r="U21" s="196">
        <v>59.59</v>
      </c>
      <c r="V21" s="196">
        <v>2.88</v>
      </c>
      <c r="W21" s="196">
        <v>4.8</v>
      </c>
      <c r="X21" s="196">
        <v>14.39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47.98</v>
      </c>
      <c r="AQ21" s="196">
        <v>14.39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259.06</v>
      </c>
      <c r="L22" s="196">
        <v>2.88</v>
      </c>
      <c r="M22" s="196">
        <v>61.18</v>
      </c>
      <c r="N22" s="196">
        <v>24.89</v>
      </c>
      <c r="O22" s="196">
        <v>70.319999999999993</v>
      </c>
      <c r="P22" s="196">
        <v>22.25</v>
      </c>
      <c r="Q22" s="196">
        <v>2.88</v>
      </c>
      <c r="R22" s="196">
        <v>8.64</v>
      </c>
      <c r="S22" s="196">
        <v>5.76</v>
      </c>
      <c r="T22" s="196">
        <v>0</v>
      </c>
      <c r="U22" s="196">
        <v>59.59</v>
      </c>
      <c r="V22" s="196">
        <v>2.88</v>
      </c>
      <c r="W22" s="196">
        <v>4.8</v>
      </c>
      <c r="X22" s="196">
        <v>14.39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47.98</v>
      </c>
      <c r="AQ22" s="196">
        <v>14.39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259.06</v>
      </c>
      <c r="L23" s="196">
        <v>2.88</v>
      </c>
      <c r="M23" s="196">
        <v>61.18</v>
      </c>
      <c r="N23" s="196">
        <v>24.89</v>
      </c>
      <c r="O23" s="196">
        <v>70.319999999999993</v>
      </c>
      <c r="P23" s="196">
        <v>22.25</v>
      </c>
      <c r="Q23" s="196">
        <v>2.88</v>
      </c>
      <c r="R23" s="196">
        <v>8.64</v>
      </c>
      <c r="S23" s="196">
        <v>5.76</v>
      </c>
      <c r="T23" s="196">
        <v>0</v>
      </c>
      <c r="U23" s="196">
        <v>59.59</v>
      </c>
      <c r="V23" s="196">
        <v>2.88</v>
      </c>
      <c r="W23" s="196">
        <v>4.8</v>
      </c>
      <c r="X23" s="196">
        <v>14.39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47.98</v>
      </c>
      <c r="AQ23" s="196">
        <v>14.39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259.06</v>
      </c>
      <c r="L24" s="196">
        <v>2.88</v>
      </c>
      <c r="M24" s="196">
        <v>61.18</v>
      </c>
      <c r="N24" s="196">
        <v>24.89</v>
      </c>
      <c r="O24" s="196">
        <v>70.319999999999993</v>
      </c>
      <c r="P24" s="196">
        <v>22.25</v>
      </c>
      <c r="Q24" s="196">
        <v>2.88</v>
      </c>
      <c r="R24" s="196">
        <v>8.64</v>
      </c>
      <c r="S24" s="196">
        <v>5.76</v>
      </c>
      <c r="T24" s="196">
        <v>0</v>
      </c>
      <c r="U24" s="196">
        <v>59.59</v>
      </c>
      <c r="V24" s="196">
        <v>2.88</v>
      </c>
      <c r="W24" s="196">
        <v>4.8</v>
      </c>
      <c r="X24" s="196">
        <v>14.39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47.98</v>
      </c>
      <c r="AQ24" s="196">
        <v>14.39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259.06</v>
      </c>
      <c r="L25" s="196">
        <v>2.88</v>
      </c>
      <c r="M25" s="196">
        <v>61.18</v>
      </c>
      <c r="N25" s="196">
        <v>24.89</v>
      </c>
      <c r="O25" s="196">
        <v>70.319999999999993</v>
      </c>
      <c r="P25" s="196">
        <v>22.25</v>
      </c>
      <c r="Q25" s="196">
        <v>2.88</v>
      </c>
      <c r="R25" s="196">
        <v>8.64</v>
      </c>
      <c r="S25" s="196">
        <v>5.76</v>
      </c>
      <c r="T25" s="196">
        <v>0</v>
      </c>
      <c r="U25" s="196">
        <v>59.59</v>
      </c>
      <c r="V25" s="196">
        <v>2.88</v>
      </c>
      <c r="W25" s="196">
        <v>4.8</v>
      </c>
      <c r="X25" s="196">
        <v>14.39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47.98</v>
      </c>
      <c r="AQ25" s="196">
        <v>14.39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259.06</v>
      </c>
      <c r="L26" s="196">
        <v>2.88</v>
      </c>
      <c r="M26" s="196">
        <v>61.18</v>
      </c>
      <c r="N26" s="196">
        <v>24.89</v>
      </c>
      <c r="O26" s="196">
        <v>70.319999999999993</v>
      </c>
      <c r="P26" s="196">
        <v>22.25</v>
      </c>
      <c r="Q26" s="196">
        <v>2.88</v>
      </c>
      <c r="R26" s="196">
        <v>8.6300000000000008</v>
      </c>
      <c r="S26" s="196">
        <v>5.76</v>
      </c>
      <c r="T26" s="196">
        <v>0</v>
      </c>
      <c r="U26" s="196">
        <v>59.59</v>
      </c>
      <c r="V26" s="196">
        <v>2.88</v>
      </c>
      <c r="W26" s="196">
        <v>4.8</v>
      </c>
      <c r="X26" s="196">
        <v>14.39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47.97</v>
      </c>
      <c r="AQ26" s="196">
        <v>14.39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259.06</v>
      </c>
      <c r="L27" s="196">
        <v>2.88</v>
      </c>
      <c r="M27" s="196">
        <v>61.18</v>
      </c>
      <c r="N27" s="196">
        <v>24.89</v>
      </c>
      <c r="O27" s="196">
        <v>70.319999999999993</v>
      </c>
      <c r="P27" s="196">
        <v>22.25</v>
      </c>
      <c r="Q27" s="196">
        <v>2.88</v>
      </c>
      <c r="R27" s="196">
        <v>17.87</v>
      </c>
      <c r="S27" s="196">
        <v>5.76</v>
      </c>
      <c r="T27" s="196">
        <v>0</v>
      </c>
      <c r="U27" s="196">
        <v>59.59</v>
      </c>
      <c r="V27" s="196">
        <v>5.29</v>
      </c>
      <c r="W27" s="196">
        <v>16.93</v>
      </c>
      <c r="X27" s="196">
        <v>54.59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100.11</v>
      </c>
      <c r="AQ27" s="196">
        <v>14.39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259.06</v>
      </c>
      <c r="L28" s="196">
        <v>2.88</v>
      </c>
      <c r="M28" s="196">
        <v>61.18</v>
      </c>
      <c r="N28" s="196">
        <v>24.89</v>
      </c>
      <c r="O28" s="196">
        <v>70.319999999999993</v>
      </c>
      <c r="P28" s="196">
        <v>22.25</v>
      </c>
      <c r="Q28" s="196">
        <v>2.88</v>
      </c>
      <c r="R28" s="196">
        <v>17.87</v>
      </c>
      <c r="S28" s="196">
        <v>5.76</v>
      </c>
      <c r="T28" s="196">
        <v>0</v>
      </c>
      <c r="U28" s="196">
        <v>59.59</v>
      </c>
      <c r="V28" s="196">
        <v>8.65</v>
      </c>
      <c r="W28" s="196">
        <v>19.55</v>
      </c>
      <c r="X28" s="196">
        <v>62.02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100.12</v>
      </c>
      <c r="AQ28" s="196">
        <v>14.39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287.85000000000002</v>
      </c>
      <c r="L29" s="196">
        <v>9.0399999999999991</v>
      </c>
      <c r="M29" s="196">
        <v>61.18</v>
      </c>
      <c r="N29" s="196">
        <v>24.89</v>
      </c>
      <c r="O29" s="196">
        <v>70.319999999999993</v>
      </c>
      <c r="P29" s="196">
        <v>22.25</v>
      </c>
      <c r="Q29" s="196">
        <v>4.45</v>
      </c>
      <c r="R29" s="196">
        <v>17.87</v>
      </c>
      <c r="S29" s="196">
        <v>11.12</v>
      </c>
      <c r="T29" s="196">
        <v>0</v>
      </c>
      <c r="U29" s="196">
        <v>59.59</v>
      </c>
      <c r="V29" s="196">
        <v>8.73</v>
      </c>
      <c r="W29" s="196">
        <v>19.559999999999999</v>
      </c>
      <c r="X29" s="196">
        <v>62.17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133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100.12</v>
      </c>
      <c r="AQ29" s="196">
        <v>38.020000000000003</v>
      </c>
      <c r="AR29" s="196">
        <v>0.21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307.04000000000002</v>
      </c>
      <c r="L30" s="196">
        <v>8.8800000000000008</v>
      </c>
      <c r="M30" s="196">
        <v>61.18</v>
      </c>
      <c r="N30" s="196">
        <v>24.89</v>
      </c>
      <c r="O30" s="196">
        <v>70.319999999999993</v>
      </c>
      <c r="P30" s="196">
        <v>22.25</v>
      </c>
      <c r="Q30" s="196">
        <v>4.45</v>
      </c>
      <c r="R30" s="196">
        <v>17.86</v>
      </c>
      <c r="S30" s="196">
        <v>11.12</v>
      </c>
      <c r="T30" s="196">
        <v>0</v>
      </c>
      <c r="U30" s="196">
        <v>59.59</v>
      </c>
      <c r="V30" s="196">
        <v>8.73</v>
      </c>
      <c r="W30" s="196">
        <v>19.55</v>
      </c>
      <c r="X30" s="196">
        <v>62.17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113.39</v>
      </c>
      <c r="AJ30" s="196">
        <v>0</v>
      </c>
      <c r="AK30" s="196">
        <v>0</v>
      </c>
      <c r="AL30" s="196">
        <v>0</v>
      </c>
      <c r="AM30" s="196">
        <v>150</v>
      </c>
      <c r="AN30" s="196">
        <v>0</v>
      </c>
      <c r="AO30">
        <v>0</v>
      </c>
      <c r="AP30" s="196">
        <v>100.11</v>
      </c>
      <c r="AQ30" s="196">
        <v>34.82</v>
      </c>
      <c r="AR30" s="196">
        <v>0.85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364.61</v>
      </c>
      <c r="L31" s="196">
        <v>9.0399999999999991</v>
      </c>
      <c r="M31" s="196">
        <v>61.18</v>
      </c>
      <c r="N31" s="196">
        <v>24.89</v>
      </c>
      <c r="O31" s="196">
        <v>70.319999999999993</v>
      </c>
      <c r="P31" s="196">
        <v>22.25</v>
      </c>
      <c r="Q31" s="196">
        <v>4.45</v>
      </c>
      <c r="R31" s="196">
        <v>17.86</v>
      </c>
      <c r="S31" s="196">
        <v>11.12</v>
      </c>
      <c r="T31" s="196">
        <v>0</v>
      </c>
      <c r="U31" s="196">
        <v>59.59</v>
      </c>
      <c r="V31" s="196">
        <v>8.73</v>
      </c>
      <c r="W31" s="196">
        <v>19.55</v>
      </c>
      <c r="X31" s="196">
        <v>62.17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113.39</v>
      </c>
      <c r="AJ31" s="196">
        <v>0</v>
      </c>
      <c r="AK31" s="196">
        <v>0</v>
      </c>
      <c r="AL31" s="196">
        <v>0</v>
      </c>
      <c r="AM31" s="196">
        <v>150</v>
      </c>
      <c r="AN31" s="196">
        <v>0</v>
      </c>
      <c r="AO31">
        <v>0</v>
      </c>
      <c r="AP31" s="196">
        <v>100.11</v>
      </c>
      <c r="AQ31" s="196">
        <v>38.020000000000003</v>
      </c>
      <c r="AR31" s="196">
        <v>7.57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431.77</v>
      </c>
      <c r="L32" s="196">
        <v>9.0399999999999991</v>
      </c>
      <c r="M32" s="196">
        <v>61.18</v>
      </c>
      <c r="N32" s="196">
        <v>24.89</v>
      </c>
      <c r="O32" s="196">
        <v>70.319999999999993</v>
      </c>
      <c r="P32" s="196">
        <v>22.25</v>
      </c>
      <c r="Q32" s="196">
        <v>4.45</v>
      </c>
      <c r="R32" s="196">
        <v>17.86</v>
      </c>
      <c r="S32" s="196">
        <v>11.12</v>
      </c>
      <c r="T32" s="196">
        <v>0</v>
      </c>
      <c r="U32" s="196">
        <v>59.59</v>
      </c>
      <c r="V32" s="196">
        <v>8.73</v>
      </c>
      <c r="W32" s="196">
        <v>19.55</v>
      </c>
      <c r="X32" s="196">
        <v>62.17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113.39</v>
      </c>
      <c r="AJ32" s="196">
        <v>0</v>
      </c>
      <c r="AK32" s="196">
        <v>0</v>
      </c>
      <c r="AL32" s="196">
        <v>0</v>
      </c>
      <c r="AM32" s="196">
        <v>150</v>
      </c>
      <c r="AN32" s="196">
        <v>0</v>
      </c>
      <c r="AO32">
        <v>0</v>
      </c>
      <c r="AP32" s="196">
        <v>100.11</v>
      </c>
      <c r="AQ32" s="196">
        <v>38.020000000000003</v>
      </c>
      <c r="AR32" s="196">
        <v>22.01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488.76</v>
      </c>
      <c r="L33" s="196">
        <v>9.0399999999999991</v>
      </c>
      <c r="M33" s="196">
        <v>61.18</v>
      </c>
      <c r="N33" s="196">
        <v>24.89</v>
      </c>
      <c r="O33" s="196">
        <v>70.319999999999993</v>
      </c>
      <c r="P33" s="196">
        <v>22.25</v>
      </c>
      <c r="Q33" s="196">
        <v>4.45</v>
      </c>
      <c r="R33" s="196">
        <v>17.86</v>
      </c>
      <c r="S33" s="196">
        <v>11.12</v>
      </c>
      <c r="T33" s="196">
        <v>0</v>
      </c>
      <c r="U33" s="196">
        <v>59.59</v>
      </c>
      <c r="V33" s="196">
        <v>8.73</v>
      </c>
      <c r="W33" s="196">
        <v>19.55</v>
      </c>
      <c r="X33" s="196">
        <v>62.17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113.39</v>
      </c>
      <c r="AJ33" s="196">
        <v>0</v>
      </c>
      <c r="AK33" s="196">
        <v>0</v>
      </c>
      <c r="AL33" s="196">
        <v>0</v>
      </c>
      <c r="AM33" s="196">
        <v>200</v>
      </c>
      <c r="AN33" s="196">
        <v>0</v>
      </c>
      <c r="AO33">
        <v>0</v>
      </c>
      <c r="AP33" s="196">
        <v>100.11</v>
      </c>
      <c r="AQ33" s="196">
        <v>38.020000000000003</v>
      </c>
      <c r="AR33" s="196">
        <v>28.5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488.76</v>
      </c>
      <c r="L34" s="196">
        <v>9.0399999999999991</v>
      </c>
      <c r="M34" s="196">
        <v>61.18</v>
      </c>
      <c r="N34" s="196">
        <v>24.89</v>
      </c>
      <c r="O34" s="196">
        <v>70.319999999999993</v>
      </c>
      <c r="P34" s="196">
        <v>22.25</v>
      </c>
      <c r="Q34" s="196">
        <v>4.45</v>
      </c>
      <c r="R34" s="196">
        <v>17.86</v>
      </c>
      <c r="S34" s="196">
        <v>11.12</v>
      </c>
      <c r="T34" s="196">
        <v>0</v>
      </c>
      <c r="U34" s="196">
        <v>59.59</v>
      </c>
      <c r="V34" s="196">
        <v>8.73</v>
      </c>
      <c r="W34" s="196">
        <v>19.55</v>
      </c>
      <c r="X34" s="196">
        <v>62.17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113.39</v>
      </c>
      <c r="AJ34" s="196">
        <v>0</v>
      </c>
      <c r="AK34" s="196">
        <v>0</v>
      </c>
      <c r="AL34" s="196">
        <v>0</v>
      </c>
      <c r="AM34" s="196">
        <v>250</v>
      </c>
      <c r="AN34" s="196">
        <v>0</v>
      </c>
      <c r="AO34">
        <v>0</v>
      </c>
      <c r="AP34" s="196">
        <v>100.11</v>
      </c>
      <c r="AQ34" s="196">
        <v>38.020000000000003</v>
      </c>
      <c r="AR34" s="196">
        <v>29.5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488.76</v>
      </c>
      <c r="L35" s="196">
        <v>9.0399999999999991</v>
      </c>
      <c r="M35" s="196">
        <v>61.18</v>
      </c>
      <c r="N35" s="196">
        <v>24.89</v>
      </c>
      <c r="O35" s="196">
        <v>70.319999999999993</v>
      </c>
      <c r="P35" s="196">
        <v>22.25</v>
      </c>
      <c r="Q35" s="196">
        <v>4.45</v>
      </c>
      <c r="R35" s="196">
        <v>17.86</v>
      </c>
      <c r="S35" s="196">
        <v>11.12</v>
      </c>
      <c r="T35" s="196">
        <v>0</v>
      </c>
      <c r="U35" s="196">
        <v>59.59</v>
      </c>
      <c r="V35" s="196">
        <v>8.73</v>
      </c>
      <c r="W35" s="196">
        <v>19.55</v>
      </c>
      <c r="X35" s="196">
        <v>62.17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113.39</v>
      </c>
      <c r="AJ35" s="196">
        <v>0</v>
      </c>
      <c r="AK35" s="196">
        <v>0</v>
      </c>
      <c r="AL35" s="196">
        <v>0</v>
      </c>
      <c r="AM35" s="196">
        <v>250</v>
      </c>
      <c r="AN35" s="196">
        <v>0</v>
      </c>
      <c r="AO35">
        <v>0</v>
      </c>
      <c r="AP35" s="196">
        <v>100.11</v>
      </c>
      <c r="AQ35" s="196">
        <v>38.020000000000003</v>
      </c>
      <c r="AR35" s="196">
        <v>34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488.76</v>
      </c>
      <c r="L36" s="196">
        <v>9.0399999999999991</v>
      </c>
      <c r="M36" s="196">
        <v>61.18</v>
      </c>
      <c r="N36" s="196">
        <v>24.89</v>
      </c>
      <c r="O36" s="196">
        <v>70.319999999999993</v>
      </c>
      <c r="P36" s="196">
        <v>22.25</v>
      </c>
      <c r="Q36" s="196">
        <v>4.45</v>
      </c>
      <c r="R36" s="196">
        <v>17.86</v>
      </c>
      <c r="S36" s="196">
        <v>11.12</v>
      </c>
      <c r="T36" s="196">
        <v>0</v>
      </c>
      <c r="U36" s="196">
        <v>59.59</v>
      </c>
      <c r="V36" s="196">
        <v>8.73</v>
      </c>
      <c r="W36" s="196">
        <v>19.55</v>
      </c>
      <c r="X36" s="196">
        <v>62.17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113.39</v>
      </c>
      <c r="AJ36" s="196">
        <v>0</v>
      </c>
      <c r="AK36" s="196">
        <v>0</v>
      </c>
      <c r="AL36" s="196">
        <v>0</v>
      </c>
      <c r="AM36" s="196">
        <v>250</v>
      </c>
      <c r="AN36" s="196">
        <v>0</v>
      </c>
      <c r="AO36">
        <v>0</v>
      </c>
      <c r="AP36" s="196">
        <v>100.11</v>
      </c>
      <c r="AQ36" s="196">
        <v>38.020000000000003</v>
      </c>
      <c r="AR36" s="196">
        <v>37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488.76</v>
      </c>
      <c r="L37" s="196">
        <v>9.0399999999999991</v>
      </c>
      <c r="M37" s="196">
        <v>61.18</v>
      </c>
      <c r="N37" s="196">
        <v>24.89</v>
      </c>
      <c r="O37" s="196">
        <v>70.319999999999993</v>
      </c>
      <c r="P37" s="196">
        <v>22.25</v>
      </c>
      <c r="Q37" s="196">
        <v>4.45</v>
      </c>
      <c r="R37" s="196">
        <v>17.86</v>
      </c>
      <c r="S37" s="196">
        <v>11.12</v>
      </c>
      <c r="T37" s="196">
        <v>0</v>
      </c>
      <c r="U37" s="196">
        <v>59.59</v>
      </c>
      <c r="V37" s="196">
        <v>8.73</v>
      </c>
      <c r="W37" s="196">
        <v>19.55</v>
      </c>
      <c r="X37" s="196">
        <v>62.17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113.39</v>
      </c>
      <c r="AJ37" s="196">
        <v>0</v>
      </c>
      <c r="AK37" s="196">
        <v>0</v>
      </c>
      <c r="AL37" s="196">
        <v>0</v>
      </c>
      <c r="AM37" s="196">
        <v>270</v>
      </c>
      <c r="AN37" s="196">
        <v>0</v>
      </c>
      <c r="AO37">
        <v>0</v>
      </c>
      <c r="AP37" s="196">
        <v>100.11</v>
      </c>
      <c r="AQ37" s="196">
        <v>38.020000000000003</v>
      </c>
      <c r="AR37" s="196">
        <v>38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488.76</v>
      </c>
      <c r="L38" s="196">
        <v>9.0399999999999991</v>
      </c>
      <c r="M38" s="196">
        <v>61.18</v>
      </c>
      <c r="N38" s="196">
        <v>24.89</v>
      </c>
      <c r="O38" s="196">
        <v>70.319999999999993</v>
      </c>
      <c r="P38" s="196">
        <v>22.25</v>
      </c>
      <c r="Q38" s="196">
        <v>4.45</v>
      </c>
      <c r="R38" s="196">
        <v>17.86</v>
      </c>
      <c r="S38" s="196">
        <v>11.12</v>
      </c>
      <c r="T38" s="196">
        <v>0</v>
      </c>
      <c r="U38" s="196">
        <v>59.59</v>
      </c>
      <c r="V38" s="196">
        <v>8.73</v>
      </c>
      <c r="W38" s="196">
        <v>19.55</v>
      </c>
      <c r="X38" s="196">
        <v>62.17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113.39</v>
      </c>
      <c r="AJ38" s="196">
        <v>0</v>
      </c>
      <c r="AK38" s="196">
        <v>0</v>
      </c>
      <c r="AL38" s="196">
        <v>0</v>
      </c>
      <c r="AM38" s="196">
        <v>260</v>
      </c>
      <c r="AN38" s="196">
        <v>0</v>
      </c>
      <c r="AO38">
        <v>0</v>
      </c>
      <c r="AP38" s="196">
        <v>100.11</v>
      </c>
      <c r="AQ38" s="196">
        <v>38.020000000000003</v>
      </c>
      <c r="AR38" s="196">
        <v>40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488.76</v>
      </c>
      <c r="L39" s="196">
        <v>9.0399999999999991</v>
      </c>
      <c r="M39" s="196">
        <v>61.18</v>
      </c>
      <c r="N39" s="196">
        <v>24.89</v>
      </c>
      <c r="O39" s="196">
        <v>70.319999999999993</v>
      </c>
      <c r="P39" s="196">
        <v>22.25</v>
      </c>
      <c r="Q39" s="196">
        <v>4.45</v>
      </c>
      <c r="R39" s="196">
        <v>17.86</v>
      </c>
      <c r="S39" s="196">
        <v>11.12</v>
      </c>
      <c r="T39" s="196">
        <v>0</v>
      </c>
      <c r="U39" s="196">
        <v>59.59</v>
      </c>
      <c r="V39" s="196">
        <v>8.73</v>
      </c>
      <c r="W39" s="196">
        <v>19.55</v>
      </c>
      <c r="X39" s="196">
        <v>62.17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113.39</v>
      </c>
      <c r="AJ39" s="196">
        <v>0</v>
      </c>
      <c r="AK39" s="196">
        <v>0</v>
      </c>
      <c r="AL39" s="196">
        <v>0</v>
      </c>
      <c r="AM39" s="196">
        <v>250</v>
      </c>
      <c r="AN39" s="196">
        <v>0</v>
      </c>
      <c r="AO39">
        <v>0</v>
      </c>
      <c r="AP39" s="196">
        <v>100.11</v>
      </c>
      <c r="AQ39" s="196">
        <v>38.020000000000003</v>
      </c>
      <c r="AR39" s="196">
        <v>40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488.76</v>
      </c>
      <c r="L40" s="196">
        <v>9.0399999999999991</v>
      </c>
      <c r="M40" s="196">
        <v>61.18</v>
      </c>
      <c r="N40" s="196">
        <v>24.89</v>
      </c>
      <c r="O40" s="196">
        <v>70.319999999999993</v>
      </c>
      <c r="P40" s="196">
        <v>22.25</v>
      </c>
      <c r="Q40" s="196">
        <v>4.45</v>
      </c>
      <c r="R40" s="196">
        <v>17.86</v>
      </c>
      <c r="S40" s="196">
        <v>11.12</v>
      </c>
      <c r="T40" s="196">
        <v>0</v>
      </c>
      <c r="U40" s="196">
        <v>59.59</v>
      </c>
      <c r="V40" s="196">
        <v>8.73</v>
      </c>
      <c r="W40" s="196">
        <v>19.55</v>
      </c>
      <c r="X40" s="196">
        <v>62.17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113.39</v>
      </c>
      <c r="AJ40" s="196">
        <v>0</v>
      </c>
      <c r="AK40" s="196">
        <v>0</v>
      </c>
      <c r="AL40" s="196">
        <v>0</v>
      </c>
      <c r="AM40" s="196">
        <v>240</v>
      </c>
      <c r="AN40" s="196">
        <v>0</v>
      </c>
      <c r="AO40">
        <v>0</v>
      </c>
      <c r="AP40" s="196">
        <v>100.11</v>
      </c>
      <c r="AQ40" s="196">
        <v>38.020000000000003</v>
      </c>
      <c r="AR40" s="196">
        <v>42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488.76</v>
      </c>
      <c r="L41" s="196">
        <v>9.0399999999999991</v>
      </c>
      <c r="M41" s="196">
        <v>61.18</v>
      </c>
      <c r="N41" s="196">
        <v>24.89</v>
      </c>
      <c r="O41" s="196">
        <v>70.319999999999993</v>
      </c>
      <c r="P41" s="196">
        <v>22.25</v>
      </c>
      <c r="Q41" s="196">
        <v>4.45</v>
      </c>
      <c r="R41" s="196">
        <v>17.86</v>
      </c>
      <c r="S41" s="196">
        <v>11.12</v>
      </c>
      <c r="T41" s="196">
        <v>0</v>
      </c>
      <c r="U41" s="196">
        <v>59.59</v>
      </c>
      <c r="V41" s="196">
        <v>8.73</v>
      </c>
      <c r="W41" s="196">
        <v>19.55</v>
      </c>
      <c r="X41" s="196">
        <v>62.17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113.39</v>
      </c>
      <c r="AJ41" s="196">
        <v>0</v>
      </c>
      <c r="AK41" s="196">
        <v>0</v>
      </c>
      <c r="AL41" s="196">
        <v>0</v>
      </c>
      <c r="AM41" s="196">
        <v>290</v>
      </c>
      <c r="AN41" s="196">
        <v>0</v>
      </c>
      <c r="AO41">
        <v>0</v>
      </c>
      <c r="AP41" s="196">
        <v>100.11</v>
      </c>
      <c r="AQ41" s="196">
        <v>38.020000000000003</v>
      </c>
      <c r="AR41" s="196">
        <v>42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488.76</v>
      </c>
      <c r="L42" s="196">
        <v>9.0399999999999991</v>
      </c>
      <c r="M42" s="196">
        <v>61.18</v>
      </c>
      <c r="N42" s="196">
        <v>24.89</v>
      </c>
      <c r="O42" s="196">
        <v>70.319999999999993</v>
      </c>
      <c r="P42" s="196">
        <v>22.25</v>
      </c>
      <c r="Q42" s="196">
        <v>4.45</v>
      </c>
      <c r="R42" s="196">
        <v>17.86</v>
      </c>
      <c r="S42" s="196">
        <v>11.12</v>
      </c>
      <c r="T42" s="196">
        <v>0</v>
      </c>
      <c r="U42" s="196">
        <v>59.59</v>
      </c>
      <c r="V42" s="196">
        <v>8.73</v>
      </c>
      <c r="W42" s="196">
        <v>19.55</v>
      </c>
      <c r="X42" s="196">
        <v>62.17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113.39</v>
      </c>
      <c r="AJ42" s="196">
        <v>0</v>
      </c>
      <c r="AK42" s="196">
        <v>0</v>
      </c>
      <c r="AL42" s="196">
        <v>0</v>
      </c>
      <c r="AM42" s="196">
        <v>290</v>
      </c>
      <c r="AN42" s="196">
        <v>0</v>
      </c>
      <c r="AO42">
        <v>0</v>
      </c>
      <c r="AP42" s="196">
        <v>100.11</v>
      </c>
      <c r="AQ42" s="196">
        <v>38.020000000000003</v>
      </c>
      <c r="AR42" s="196">
        <v>42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488.98</v>
      </c>
      <c r="L43" s="196">
        <v>9.0399999999999991</v>
      </c>
      <c r="M43" s="196">
        <v>61.18</v>
      </c>
      <c r="N43" s="196">
        <v>24.89</v>
      </c>
      <c r="O43" s="196">
        <v>70.319999999999993</v>
      </c>
      <c r="P43" s="196">
        <v>22.25</v>
      </c>
      <c r="Q43" s="196">
        <v>4.45</v>
      </c>
      <c r="R43" s="196">
        <v>17.86</v>
      </c>
      <c r="S43" s="196">
        <v>11.12</v>
      </c>
      <c r="T43" s="196">
        <v>0</v>
      </c>
      <c r="U43" s="196">
        <v>59.59</v>
      </c>
      <c r="V43" s="196">
        <v>8.73</v>
      </c>
      <c r="W43" s="196">
        <v>19.55</v>
      </c>
      <c r="X43" s="196">
        <v>62.17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134.61000000000001</v>
      </c>
      <c r="AJ43" s="196">
        <v>0</v>
      </c>
      <c r="AK43" s="196">
        <v>0</v>
      </c>
      <c r="AL43" s="196">
        <v>0</v>
      </c>
      <c r="AM43" s="196">
        <v>320</v>
      </c>
      <c r="AN43" s="196">
        <v>0</v>
      </c>
      <c r="AO43">
        <v>0</v>
      </c>
      <c r="AP43" s="196">
        <v>100.11</v>
      </c>
      <c r="AQ43" s="196">
        <v>38.020000000000003</v>
      </c>
      <c r="AR43" s="196">
        <v>42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488.98</v>
      </c>
      <c r="L44" s="196">
        <v>9.0399999999999991</v>
      </c>
      <c r="M44" s="196">
        <v>61.18</v>
      </c>
      <c r="N44" s="196">
        <v>24.89</v>
      </c>
      <c r="O44" s="196">
        <v>70.319999999999993</v>
      </c>
      <c r="P44" s="196">
        <v>22.25</v>
      </c>
      <c r="Q44" s="196">
        <v>4.45</v>
      </c>
      <c r="R44" s="196">
        <v>17.86</v>
      </c>
      <c r="S44" s="196">
        <v>11.12</v>
      </c>
      <c r="T44" s="196">
        <v>0</v>
      </c>
      <c r="U44" s="196">
        <v>59.59</v>
      </c>
      <c r="V44" s="196">
        <v>8.73</v>
      </c>
      <c r="W44" s="196">
        <v>19.55</v>
      </c>
      <c r="X44" s="196">
        <v>62.17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134.61000000000001</v>
      </c>
      <c r="AJ44" s="196">
        <v>0</v>
      </c>
      <c r="AK44" s="196">
        <v>0</v>
      </c>
      <c r="AL44" s="196">
        <v>0</v>
      </c>
      <c r="AM44" s="196">
        <v>320</v>
      </c>
      <c r="AN44" s="196">
        <v>0</v>
      </c>
      <c r="AO44">
        <v>0</v>
      </c>
      <c r="AP44" s="196">
        <v>100.11</v>
      </c>
      <c r="AQ44" s="196">
        <v>38.020000000000003</v>
      </c>
      <c r="AR44" s="196">
        <v>42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488.98</v>
      </c>
      <c r="L45" s="196">
        <v>9.0399999999999991</v>
      </c>
      <c r="M45" s="196">
        <v>61.18</v>
      </c>
      <c r="N45" s="196">
        <v>24.89</v>
      </c>
      <c r="O45" s="196">
        <v>70.319999999999993</v>
      </c>
      <c r="P45" s="196">
        <v>22.25</v>
      </c>
      <c r="Q45" s="196">
        <v>4.45</v>
      </c>
      <c r="R45" s="196">
        <v>17.86</v>
      </c>
      <c r="S45" s="196">
        <v>11.12</v>
      </c>
      <c r="T45" s="196">
        <v>0</v>
      </c>
      <c r="U45" s="196">
        <v>59.59</v>
      </c>
      <c r="V45" s="196">
        <v>8.73</v>
      </c>
      <c r="W45" s="196">
        <v>19.55</v>
      </c>
      <c r="X45" s="196">
        <v>62.17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134.61000000000001</v>
      </c>
      <c r="AJ45" s="196">
        <v>0</v>
      </c>
      <c r="AK45" s="196">
        <v>0</v>
      </c>
      <c r="AL45" s="196">
        <v>0</v>
      </c>
      <c r="AM45" s="196">
        <v>320</v>
      </c>
      <c r="AN45" s="196">
        <v>0</v>
      </c>
      <c r="AO45">
        <v>0</v>
      </c>
      <c r="AP45" s="196">
        <v>100.11</v>
      </c>
      <c r="AQ45" s="196">
        <v>38.020000000000003</v>
      </c>
      <c r="AR45" s="196">
        <v>42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488.98</v>
      </c>
      <c r="L46" s="196">
        <v>9.0399999999999991</v>
      </c>
      <c r="M46" s="196">
        <v>61.18</v>
      </c>
      <c r="N46" s="196">
        <v>24.89</v>
      </c>
      <c r="O46" s="196">
        <v>70.319999999999993</v>
      </c>
      <c r="P46" s="196">
        <v>22.25</v>
      </c>
      <c r="Q46" s="196">
        <v>4.45</v>
      </c>
      <c r="R46" s="196">
        <v>17.86</v>
      </c>
      <c r="S46" s="196">
        <v>11.12</v>
      </c>
      <c r="T46" s="196">
        <v>0</v>
      </c>
      <c r="U46" s="196">
        <v>59.59</v>
      </c>
      <c r="V46" s="196">
        <v>8.73</v>
      </c>
      <c r="W46" s="196">
        <v>19.55</v>
      </c>
      <c r="X46" s="196">
        <v>62.17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134.61000000000001</v>
      </c>
      <c r="AJ46" s="196">
        <v>0</v>
      </c>
      <c r="AK46" s="196">
        <v>0</v>
      </c>
      <c r="AL46" s="196">
        <v>0</v>
      </c>
      <c r="AM46" s="196">
        <v>320</v>
      </c>
      <c r="AN46" s="196">
        <v>0</v>
      </c>
      <c r="AO46">
        <v>0</v>
      </c>
      <c r="AP46" s="196">
        <v>100.11</v>
      </c>
      <c r="AQ46" s="196">
        <v>38.020000000000003</v>
      </c>
      <c r="AR46" s="196">
        <v>42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488.98</v>
      </c>
      <c r="L47" s="196">
        <v>9.0399999999999991</v>
      </c>
      <c r="M47" s="196">
        <v>61.18</v>
      </c>
      <c r="N47" s="196">
        <v>24.89</v>
      </c>
      <c r="O47" s="196">
        <v>70.319999999999993</v>
      </c>
      <c r="P47" s="196">
        <v>22.25</v>
      </c>
      <c r="Q47" s="196">
        <v>4.45</v>
      </c>
      <c r="R47" s="196">
        <v>17.86</v>
      </c>
      <c r="S47" s="196">
        <v>11.12</v>
      </c>
      <c r="T47" s="196">
        <v>0</v>
      </c>
      <c r="U47" s="196">
        <v>59.59</v>
      </c>
      <c r="V47" s="196">
        <v>8.73</v>
      </c>
      <c r="W47" s="196">
        <v>19.55</v>
      </c>
      <c r="X47" s="196">
        <v>62.17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134.61000000000001</v>
      </c>
      <c r="AJ47" s="196">
        <v>0</v>
      </c>
      <c r="AK47" s="196">
        <v>0</v>
      </c>
      <c r="AL47" s="196">
        <v>0</v>
      </c>
      <c r="AM47" s="196">
        <v>250</v>
      </c>
      <c r="AN47" s="196">
        <v>0</v>
      </c>
      <c r="AO47">
        <v>0</v>
      </c>
      <c r="AP47" s="196">
        <v>100.11</v>
      </c>
      <c r="AQ47" s="196">
        <v>38.020000000000003</v>
      </c>
      <c r="AR47" s="196">
        <v>42.5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488.98</v>
      </c>
      <c r="L48" s="196">
        <v>9.0399999999999991</v>
      </c>
      <c r="M48" s="196">
        <v>61.18</v>
      </c>
      <c r="N48" s="196">
        <v>24.89</v>
      </c>
      <c r="O48" s="196">
        <v>70.319999999999993</v>
      </c>
      <c r="P48" s="196">
        <v>22.25</v>
      </c>
      <c r="Q48" s="196">
        <v>4.45</v>
      </c>
      <c r="R48" s="196">
        <v>17.86</v>
      </c>
      <c r="S48" s="196">
        <v>11.12</v>
      </c>
      <c r="T48" s="196">
        <v>0</v>
      </c>
      <c r="U48" s="196">
        <v>59.59</v>
      </c>
      <c r="V48" s="196">
        <v>8.73</v>
      </c>
      <c r="W48" s="196">
        <v>19.55</v>
      </c>
      <c r="X48" s="196">
        <v>62.17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134.61000000000001</v>
      </c>
      <c r="AJ48" s="196">
        <v>0</v>
      </c>
      <c r="AK48" s="196">
        <v>0</v>
      </c>
      <c r="AL48" s="196">
        <v>0</v>
      </c>
      <c r="AM48" s="196">
        <v>200</v>
      </c>
      <c r="AN48" s="196">
        <v>0</v>
      </c>
      <c r="AO48">
        <v>0</v>
      </c>
      <c r="AP48" s="196">
        <v>100.11</v>
      </c>
      <c r="AQ48" s="196">
        <v>38.020000000000003</v>
      </c>
      <c r="AR48" s="196">
        <v>42.5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488.98</v>
      </c>
      <c r="L49" s="196">
        <v>9.0399999999999991</v>
      </c>
      <c r="M49" s="196">
        <v>61.18</v>
      </c>
      <c r="N49" s="196">
        <v>24.89</v>
      </c>
      <c r="O49" s="196">
        <v>70.319999999999993</v>
      </c>
      <c r="P49" s="196">
        <v>22.25</v>
      </c>
      <c r="Q49" s="196">
        <v>4.45</v>
      </c>
      <c r="R49" s="196">
        <v>17.86</v>
      </c>
      <c r="S49" s="196">
        <v>11.12</v>
      </c>
      <c r="T49" s="196">
        <v>0</v>
      </c>
      <c r="U49" s="196">
        <v>59.59</v>
      </c>
      <c r="V49" s="196">
        <v>8.73</v>
      </c>
      <c r="W49" s="196">
        <v>19.55</v>
      </c>
      <c r="X49" s="196">
        <v>62.17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134.61000000000001</v>
      </c>
      <c r="AJ49" s="196">
        <v>0</v>
      </c>
      <c r="AK49" s="196">
        <v>0</v>
      </c>
      <c r="AL49" s="196">
        <v>0</v>
      </c>
      <c r="AM49" s="196">
        <v>150</v>
      </c>
      <c r="AN49" s="196">
        <v>0</v>
      </c>
      <c r="AO49">
        <v>0</v>
      </c>
      <c r="AP49" s="196">
        <v>100.11</v>
      </c>
      <c r="AQ49" s="196">
        <v>38.020000000000003</v>
      </c>
      <c r="AR49" s="196">
        <v>42.5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488.98</v>
      </c>
      <c r="L50" s="196">
        <v>9.0399999999999991</v>
      </c>
      <c r="M50" s="196">
        <v>61.18</v>
      </c>
      <c r="N50" s="196">
        <v>24.89</v>
      </c>
      <c r="O50" s="196">
        <v>70.319999999999993</v>
      </c>
      <c r="P50" s="196">
        <v>22.25</v>
      </c>
      <c r="Q50" s="196">
        <v>4.45</v>
      </c>
      <c r="R50" s="196">
        <v>17.86</v>
      </c>
      <c r="S50" s="196">
        <v>11.12</v>
      </c>
      <c r="T50" s="196">
        <v>0</v>
      </c>
      <c r="U50" s="196">
        <v>59.59</v>
      </c>
      <c r="V50" s="196">
        <v>8.73</v>
      </c>
      <c r="W50" s="196">
        <v>19.55</v>
      </c>
      <c r="X50" s="196">
        <v>62.17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134.61000000000001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100.11</v>
      </c>
      <c r="AQ50" s="196">
        <v>38.020000000000003</v>
      </c>
      <c r="AR50" s="196">
        <v>42.5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488.98</v>
      </c>
      <c r="L51" s="196">
        <v>9.0399999999999991</v>
      </c>
      <c r="M51" s="196">
        <v>61.18</v>
      </c>
      <c r="N51" s="196">
        <v>24.89</v>
      </c>
      <c r="O51" s="196">
        <v>70.319999999999993</v>
      </c>
      <c r="P51" s="196">
        <v>22.25</v>
      </c>
      <c r="Q51" s="196">
        <v>4.45</v>
      </c>
      <c r="R51" s="196">
        <v>17.86</v>
      </c>
      <c r="S51" s="196">
        <v>11.12</v>
      </c>
      <c r="T51" s="196">
        <v>0</v>
      </c>
      <c r="U51" s="196">
        <v>59.59</v>
      </c>
      <c r="V51" s="196">
        <v>8.73</v>
      </c>
      <c r="W51" s="196">
        <v>19.55</v>
      </c>
      <c r="X51" s="196">
        <v>62.17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100.11</v>
      </c>
      <c r="AQ51" s="196">
        <v>38.020000000000003</v>
      </c>
      <c r="AR51" s="196">
        <v>42.5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488.98</v>
      </c>
      <c r="L52" s="196">
        <v>9.0399999999999991</v>
      </c>
      <c r="M52" s="196">
        <v>61.18</v>
      </c>
      <c r="N52" s="196">
        <v>24.89</v>
      </c>
      <c r="O52" s="196">
        <v>70.319999999999993</v>
      </c>
      <c r="P52" s="196">
        <v>22.25</v>
      </c>
      <c r="Q52" s="196">
        <v>4.45</v>
      </c>
      <c r="R52" s="196">
        <v>17.86</v>
      </c>
      <c r="S52" s="196">
        <v>11.12</v>
      </c>
      <c r="T52" s="196">
        <v>0</v>
      </c>
      <c r="U52" s="196">
        <v>59.59</v>
      </c>
      <c r="V52" s="196">
        <v>8.73</v>
      </c>
      <c r="W52" s="196">
        <v>19.55</v>
      </c>
      <c r="X52" s="196">
        <v>62.17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100.11</v>
      </c>
      <c r="AQ52" s="196">
        <v>38.020000000000003</v>
      </c>
      <c r="AR52" s="196">
        <v>42.5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488.98</v>
      </c>
      <c r="L53" s="196">
        <v>9.0399999999999991</v>
      </c>
      <c r="M53" s="196">
        <v>61.18</v>
      </c>
      <c r="N53" s="196">
        <v>24.89</v>
      </c>
      <c r="O53" s="196">
        <v>70.319999999999993</v>
      </c>
      <c r="P53" s="196">
        <v>22.25</v>
      </c>
      <c r="Q53" s="196">
        <v>4.45</v>
      </c>
      <c r="R53" s="196">
        <v>17.86</v>
      </c>
      <c r="S53" s="196">
        <v>11.12</v>
      </c>
      <c r="T53" s="196">
        <v>0</v>
      </c>
      <c r="U53" s="196">
        <v>59.59</v>
      </c>
      <c r="V53" s="196">
        <v>8.73</v>
      </c>
      <c r="W53" s="196">
        <v>19.55</v>
      </c>
      <c r="X53" s="196">
        <v>62.17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100.11</v>
      </c>
      <c r="AQ53" s="196">
        <v>38.020000000000003</v>
      </c>
      <c r="AR53" s="196">
        <v>42.5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488.98</v>
      </c>
      <c r="L54" s="196">
        <v>9.0399999999999991</v>
      </c>
      <c r="M54" s="196">
        <v>61.18</v>
      </c>
      <c r="N54" s="196">
        <v>24.89</v>
      </c>
      <c r="O54" s="196">
        <v>70.319999999999993</v>
      </c>
      <c r="P54" s="196">
        <v>22.25</v>
      </c>
      <c r="Q54" s="196">
        <v>4.45</v>
      </c>
      <c r="R54" s="196">
        <v>17.86</v>
      </c>
      <c r="S54" s="196">
        <v>11.12</v>
      </c>
      <c r="T54" s="196">
        <v>0</v>
      </c>
      <c r="U54" s="196">
        <v>59.59</v>
      </c>
      <c r="V54" s="196">
        <v>8.73</v>
      </c>
      <c r="W54" s="196">
        <v>19.55</v>
      </c>
      <c r="X54" s="196">
        <v>62.17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100.11</v>
      </c>
      <c r="AQ54" s="196">
        <v>38.020000000000003</v>
      </c>
      <c r="AR54" s="196">
        <v>42.5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488.97</v>
      </c>
      <c r="L55" s="196">
        <v>9.0399999999999991</v>
      </c>
      <c r="M55" s="196">
        <v>61.18</v>
      </c>
      <c r="N55" s="196">
        <v>24.89</v>
      </c>
      <c r="O55" s="196">
        <v>70.319999999999993</v>
      </c>
      <c r="P55" s="196">
        <v>22.25</v>
      </c>
      <c r="Q55" s="196">
        <v>4.45</v>
      </c>
      <c r="R55" s="196">
        <v>17.86</v>
      </c>
      <c r="S55" s="196">
        <v>11.12</v>
      </c>
      <c r="T55" s="196">
        <v>0</v>
      </c>
      <c r="U55" s="196">
        <v>59.59</v>
      </c>
      <c r="V55" s="196">
        <v>8.73</v>
      </c>
      <c r="W55" s="196">
        <v>19.55</v>
      </c>
      <c r="X55" s="196">
        <v>62.17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100.11</v>
      </c>
      <c r="AQ55" s="196">
        <v>38.020000000000003</v>
      </c>
      <c r="AR55" s="196">
        <v>42.5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422.18</v>
      </c>
      <c r="L56" s="196">
        <v>9.0399999999999991</v>
      </c>
      <c r="M56" s="196">
        <v>61.18</v>
      </c>
      <c r="N56" s="196">
        <v>24.89</v>
      </c>
      <c r="O56" s="196">
        <v>70.319999999999993</v>
      </c>
      <c r="P56" s="196">
        <v>22.25</v>
      </c>
      <c r="Q56" s="196">
        <v>4.45</v>
      </c>
      <c r="R56" s="196">
        <v>17.87</v>
      </c>
      <c r="S56" s="196">
        <v>11.12</v>
      </c>
      <c r="T56" s="196">
        <v>0</v>
      </c>
      <c r="U56" s="196">
        <v>59.59</v>
      </c>
      <c r="V56" s="196">
        <v>8.74</v>
      </c>
      <c r="W56" s="196">
        <v>19.55</v>
      </c>
      <c r="X56" s="196">
        <v>62.17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100.11</v>
      </c>
      <c r="AQ56" s="196">
        <v>38.020000000000003</v>
      </c>
      <c r="AR56" s="196">
        <v>42.5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383.8</v>
      </c>
      <c r="L57" s="196">
        <v>9.0399999999999991</v>
      </c>
      <c r="M57" s="196">
        <v>61.18</v>
      </c>
      <c r="N57" s="196">
        <v>24.89</v>
      </c>
      <c r="O57" s="196">
        <v>70.319999999999993</v>
      </c>
      <c r="P57" s="196">
        <v>22.25</v>
      </c>
      <c r="Q57" s="196">
        <v>4.45</v>
      </c>
      <c r="R57" s="196">
        <v>17.87</v>
      </c>
      <c r="S57" s="196">
        <v>11.12</v>
      </c>
      <c r="T57" s="196">
        <v>0</v>
      </c>
      <c r="U57" s="196">
        <v>59.59</v>
      </c>
      <c r="V57" s="196">
        <v>8.74</v>
      </c>
      <c r="W57" s="196">
        <v>19.55</v>
      </c>
      <c r="X57" s="196">
        <v>62.17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100.11</v>
      </c>
      <c r="AQ57" s="196">
        <v>38.020000000000003</v>
      </c>
      <c r="AR57" s="196">
        <v>42.5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316.63</v>
      </c>
      <c r="L58" s="196">
        <v>9.0399999999999991</v>
      </c>
      <c r="M58" s="196">
        <v>61.18</v>
      </c>
      <c r="N58" s="196">
        <v>24.89</v>
      </c>
      <c r="O58" s="196">
        <v>70.319999999999993</v>
      </c>
      <c r="P58" s="196">
        <v>22.25</v>
      </c>
      <c r="Q58" s="196">
        <v>4.45</v>
      </c>
      <c r="R58" s="196">
        <v>17.87</v>
      </c>
      <c r="S58" s="196">
        <v>11.12</v>
      </c>
      <c r="T58" s="196">
        <v>0</v>
      </c>
      <c r="U58" s="196">
        <v>59.59</v>
      </c>
      <c r="V58" s="196">
        <v>8.74</v>
      </c>
      <c r="W58" s="196">
        <v>19.55</v>
      </c>
      <c r="X58" s="196">
        <v>62.17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100.11</v>
      </c>
      <c r="AQ58" s="196">
        <v>38.020000000000003</v>
      </c>
      <c r="AR58" s="196">
        <v>42.5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259.06</v>
      </c>
      <c r="L59" s="196">
        <v>9.0399999999999991</v>
      </c>
      <c r="M59" s="196">
        <v>61.18</v>
      </c>
      <c r="N59" s="196">
        <v>24.89</v>
      </c>
      <c r="O59" s="196">
        <v>70.319999999999993</v>
      </c>
      <c r="P59" s="196">
        <v>22.25</v>
      </c>
      <c r="Q59" s="196">
        <v>4.45</v>
      </c>
      <c r="R59" s="196">
        <v>17.87</v>
      </c>
      <c r="S59" s="196">
        <v>11.12</v>
      </c>
      <c r="T59" s="196">
        <v>0</v>
      </c>
      <c r="U59" s="196">
        <v>59.59</v>
      </c>
      <c r="V59" s="196">
        <v>8.74</v>
      </c>
      <c r="W59" s="196">
        <v>19.55</v>
      </c>
      <c r="X59" s="196">
        <v>62.17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100.11</v>
      </c>
      <c r="AQ59" s="196">
        <v>38.020000000000003</v>
      </c>
      <c r="AR59" s="196">
        <v>42.5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259.06</v>
      </c>
      <c r="L60" s="196">
        <v>9.0399999999999991</v>
      </c>
      <c r="M60" s="196">
        <v>61.18</v>
      </c>
      <c r="N60" s="196">
        <v>24.89</v>
      </c>
      <c r="O60" s="196">
        <v>70.319999999999993</v>
      </c>
      <c r="P60" s="196">
        <v>22.25</v>
      </c>
      <c r="Q60" s="196">
        <v>4.45</v>
      </c>
      <c r="R60" s="196">
        <v>17.87</v>
      </c>
      <c r="S60" s="196">
        <v>11.12</v>
      </c>
      <c r="T60" s="196">
        <v>0</v>
      </c>
      <c r="U60" s="196">
        <v>59.59</v>
      </c>
      <c r="V60" s="196">
        <v>8.74</v>
      </c>
      <c r="W60" s="196">
        <v>19.55</v>
      </c>
      <c r="X60" s="196">
        <v>62.17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100.11</v>
      </c>
      <c r="AQ60" s="196">
        <v>38.020000000000003</v>
      </c>
      <c r="AR60" s="196">
        <v>42.5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259.06</v>
      </c>
      <c r="L61" s="196">
        <v>9.0399999999999991</v>
      </c>
      <c r="M61" s="196">
        <v>61.18</v>
      </c>
      <c r="N61" s="196">
        <v>24.89</v>
      </c>
      <c r="O61" s="196">
        <v>70.319999999999993</v>
      </c>
      <c r="P61" s="196">
        <v>22.25</v>
      </c>
      <c r="Q61" s="196">
        <v>4.45</v>
      </c>
      <c r="R61" s="196">
        <v>17.87</v>
      </c>
      <c r="S61" s="196">
        <v>11.12</v>
      </c>
      <c r="T61" s="196">
        <v>0</v>
      </c>
      <c r="U61" s="196">
        <v>59.59</v>
      </c>
      <c r="V61" s="196">
        <v>8.74</v>
      </c>
      <c r="W61" s="196">
        <v>19.55</v>
      </c>
      <c r="X61" s="196">
        <v>62.17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100.11</v>
      </c>
      <c r="AQ61" s="196">
        <v>38.020000000000003</v>
      </c>
      <c r="AR61" s="196">
        <v>42.5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259.06</v>
      </c>
      <c r="L62" s="196">
        <v>9.0399999999999991</v>
      </c>
      <c r="M62" s="196">
        <v>61.18</v>
      </c>
      <c r="N62" s="196">
        <v>24.89</v>
      </c>
      <c r="O62" s="196">
        <v>70.319999999999993</v>
      </c>
      <c r="P62" s="196">
        <v>22.25</v>
      </c>
      <c r="Q62" s="196">
        <v>4.45</v>
      </c>
      <c r="R62" s="196">
        <v>17.87</v>
      </c>
      <c r="S62" s="196">
        <v>11.12</v>
      </c>
      <c r="T62" s="196">
        <v>0</v>
      </c>
      <c r="U62" s="196">
        <v>59.59</v>
      </c>
      <c r="V62" s="196">
        <v>8.74</v>
      </c>
      <c r="W62" s="196">
        <v>19.55</v>
      </c>
      <c r="X62" s="196">
        <v>62.17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100.11</v>
      </c>
      <c r="AQ62" s="196">
        <v>38.020000000000003</v>
      </c>
      <c r="AR62" s="196">
        <v>42.5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259.06</v>
      </c>
      <c r="L63" s="196">
        <v>9.0399999999999991</v>
      </c>
      <c r="M63" s="196">
        <v>61.18</v>
      </c>
      <c r="N63" s="196">
        <v>24.89</v>
      </c>
      <c r="O63" s="196">
        <v>70.319999999999993</v>
      </c>
      <c r="P63" s="196">
        <v>22.25</v>
      </c>
      <c r="Q63" s="196">
        <v>4.45</v>
      </c>
      <c r="R63" s="196">
        <v>17.87</v>
      </c>
      <c r="S63" s="196">
        <v>11.12</v>
      </c>
      <c r="T63" s="196">
        <v>0</v>
      </c>
      <c r="U63" s="196">
        <v>59.59</v>
      </c>
      <c r="V63" s="196">
        <v>8.74</v>
      </c>
      <c r="W63" s="196">
        <v>19.55</v>
      </c>
      <c r="X63" s="196">
        <v>62.17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100.11</v>
      </c>
      <c r="AQ63" s="196">
        <v>38.020000000000003</v>
      </c>
      <c r="AR63" s="196">
        <v>42.5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259.06</v>
      </c>
      <c r="L64" s="196">
        <v>9.0399999999999991</v>
      </c>
      <c r="M64" s="196">
        <v>61.18</v>
      </c>
      <c r="N64" s="196">
        <v>24.89</v>
      </c>
      <c r="O64" s="196">
        <v>70.319999999999993</v>
      </c>
      <c r="P64" s="196">
        <v>22.25</v>
      </c>
      <c r="Q64" s="196">
        <v>4.45</v>
      </c>
      <c r="R64" s="196">
        <v>17.87</v>
      </c>
      <c r="S64" s="196">
        <v>11.12</v>
      </c>
      <c r="T64" s="196">
        <v>0</v>
      </c>
      <c r="U64" s="196">
        <v>59.59</v>
      </c>
      <c r="V64" s="196">
        <v>8.74</v>
      </c>
      <c r="W64" s="196">
        <v>19.55</v>
      </c>
      <c r="X64" s="196">
        <v>62.17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100.11</v>
      </c>
      <c r="AQ64" s="196">
        <v>38.020000000000003</v>
      </c>
      <c r="AR64" s="196">
        <v>42.5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259.07</v>
      </c>
      <c r="L65" s="196">
        <v>9.0399999999999991</v>
      </c>
      <c r="M65" s="196">
        <v>61.18</v>
      </c>
      <c r="N65" s="196">
        <v>24.89</v>
      </c>
      <c r="O65" s="196">
        <v>70.319999999999993</v>
      </c>
      <c r="P65" s="196">
        <v>22.25</v>
      </c>
      <c r="Q65" s="196">
        <v>4.45</v>
      </c>
      <c r="R65" s="196">
        <v>17.87</v>
      </c>
      <c r="S65" s="196">
        <v>11.12</v>
      </c>
      <c r="T65" s="196">
        <v>0</v>
      </c>
      <c r="U65" s="196">
        <v>59.59</v>
      </c>
      <c r="V65" s="196">
        <v>8.74</v>
      </c>
      <c r="W65" s="196">
        <v>19.55</v>
      </c>
      <c r="X65" s="196">
        <v>62.17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100.11</v>
      </c>
      <c r="AQ65" s="196">
        <v>38.020000000000003</v>
      </c>
      <c r="AR65" s="196">
        <v>42.5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259.07</v>
      </c>
      <c r="L66" s="196">
        <v>9.0399999999999991</v>
      </c>
      <c r="M66" s="196">
        <v>61.18</v>
      </c>
      <c r="N66" s="196">
        <v>24.89</v>
      </c>
      <c r="O66" s="196">
        <v>70.319999999999993</v>
      </c>
      <c r="P66" s="196">
        <v>22.25</v>
      </c>
      <c r="Q66" s="196">
        <v>4.45</v>
      </c>
      <c r="R66" s="196">
        <v>17.87</v>
      </c>
      <c r="S66" s="196">
        <v>11.12</v>
      </c>
      <c r="T66" s="196">
        <v>0</v>
      </c>
      <c r="U66" s="196">
        <v>59.59</v>
      </c>
      <c r="V66" s="196">
        <v>8.74</v>
      </c>
      <c r="W66" s="196">
        <v>19.55</v>
      </c>
      <c r="X66" s="196">
        <v>62.17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100.11</v>
      </c>
      <c r="AQ66" s="196">
        <v>38.020000000000003</v>
      </c>
      <c r="AR66" s="196">
        <v>42.5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259.06</v>
      </c>
      <c r="L67" s="196">
        <v>9.0399999999999991</v>
      </c>
      <c r="M67" s="196">
        <v>61.18</v>
      </c>
      <c r="N67" s="196">
        <v>24.89</v>
      </c>
      <c r="O67" s="196">
        <v>70.319999999999993</v>
      </c>
      <c r="P67" s="196">
        <v>22.25</v>
      </c>
      <c r="Q67" s="196">
        <v>4.45</v>
      </c>
      <c r="R67" s="196">
        <v>17.87</v>
      </c>
      <c r="S67" s="196">
        <v>11.12</v>
      </c>
      <c r="T67" s="196">
        <v>0</v>
      </c>
      <c r="U67" s="196">
        <v>59.59</v>
      </c>
      <c r="V67" s="196">
        <v>8.74</v>
      </c>
      <c r="W67" s="196">
        <v>19.55</v>
      </c>
      <c r="X67" s="196">
        <v>62.17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150</v>
      </c>
      <c r="AN67" s="196">
        <v>0</v>
      </c>
      <c r="AO67">
        <v>0</v>
      </c>
      <c r="AP67" s="196">
        <v>100.11</v>
      </c>
      <c r="AQ67" s="196">
        <v>38.020000000000003</v>
      </c>
      <c r="AR67" s="196">
        <v>39.58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287.85000000000002</v>
      </c>
      <c r="L68" s="196">
        <v>9.0399999999999991</v>
      </c>
      <c r="M68" s="196">
        <v>61.18</v>
      </c>
      <c r="N68" s="196">
        <v>24.89</v>
      </c>
      <c r="O68" s="196">
        <v>70.319999999999993</v>
      </c>
      <c r="P68" s="196">
        <v>22.25</v>
      </c>
      <c r="Q68" s="196">
        <v>4.45</v>
      </c>
      <c r="R68" s="196">
        <v>17.87</v>
      </c>
      <c r="S68" s="196">
        <v>11.12</v>
      </c>
      <c r="T68" s="196">
        <v>0</v>
      </c>
      <c r="U68" s="196">
        <v>59.59</v>
      </c>
      <c r="V68" s="196">
        <v>8.74</v>
      </c>
      <c r="W68" s="196">
        <v>19.55</v>
      </c>
      <c r="X68" s="196">
        <v>62.17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150</v>
      </c>
      <c r="AN68" s="196">
        <v>0</v>
      </c>
      <c r="AO68">
        <v>0</v>
      </c>
      <c r="AP68" s="196">
        <v>100.11</v>
      </c>
      <c r="AQ68" s="196">
        <v>38.020000000000003</v>
      </c>
      <c r="AR68" s="196">
        <v>35.04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335.82</v>
      </c>
      <c r="L69" s="196">
        <v>9.0399999999999991</v>
      </c>
      <c r="M69" s="196">
        <v>61.18</v>
      </c>
      <c r="N69" s="196">
        <v>24.89</v>
      </c>
      <c r="O69" s="196">
        <v>70.319999999999993</v>
      </c>
      <c r="P69" s="196">
        <v>22.25</v>
      </c>
      <c r="Q69" s="196">
        <v>4.45</v>
      </c>
      <c r="R69" s="196">
        <v>17.87</v>
      </c>
      <c r="S69" s="196">
        <v>11.12</v>
      </c>
      <c r="T69" s="196">
        <v>0</v>
      </c>
      <c r="U69" s="196">
        <v>59.59</v>
      </c>
      <c r="V69" s="196">
        <v>8.74</v>
      </c>
      <c r="W69" s="196">
        <v>19.55</v>
      </c>
      <c r="X69" s="196">
        <v>62.17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134.61000000000001</v>
      </c>
      <c r="AJ69" s="196">
        <v>0</v>
      </c>
      <c r="AK69" s="196">
        <v>0</v>
      </c>
      <c r="AL69" s="196">
        <v>0</v>
      </c>
      <c r="AM69" s="196">
        <v>150</v>
      </c>
      <c r="AN69" s="196">
        <v>0</v>
      </c>
      <c r="AO69">
        <v>0</v>
      </c>
      <c r="AP69" s="196">
        <v>100.11</v>
      </c>
      <c r="AQ69" s="196">
        <v>38.020000000000003</v>
      </c>
      <c r="AR69" s="196">
        <v>31.98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383.8</v>
      </c>
      <c r="L70" s="196">
        <v>9.0399999999999991</v>
      </c>
      <c r="M70" s="196">
        <v>61.18</v>
      </c>
      <c r="N70" s="196">
        <v>24.89</v>
      </c>
      <c r="O70" s="196">
        <v>70.319999999999993</v>
      </c>
      <c r="P70" s="196">
        <v>22.25</v>
      </c>
      <c r="Q70" s="196">
        <v>4.45</v>
      </c>
      <c r="R70" s="196">
        <v>17.87</v>
      </c>
      <c r="S70" s="196">
        <v>11.12</v>
      </c>
      <c r="T70" s="196">
        <v>0</v>
      </c>
      <c r="U70" s="196">
        <v>59.59</v>
      </c>
      <c r="V70" s="196">
        <v>8.73</v>
      </c>
      <c r="W70" s="196">
        <v>19.55</v>
      </c>
      <c r="X70" s="196">
        <v>62.17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134.61000000000001</v>
      </c>
      <c r="AJ70" s="196">
        <v>0</v>
      </c>
      <c r="AK70" s="196">
        <v>0</v>
      </c>
      <c r="AL70" s="196">
        <v>0</v>
      </c>
      <c r="AM70" s="196">
        <v>150</v>
      </c>
      <c r="AN70" s="196">
        <v>0</v>
      </c>
      <c r="AO70">
        <v>0</v>
      </c>
      <c r="AP70" s="196">
        <v>100.11</v>
      </c>
      <c r="AQ70" s="196">
        <v>38.020000000000003</v>
      </c>
      <c r="AR70" s="196">
        <v>27.66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431.77</v>
      </c>
      <c r="L71" s="196">
        <v>9.0399999999999991</v>
      </c>
      <c r="M71" s="196">
        <v>61.18</v>
      </c>
      <c r="N71" s="196">
        <v>24.89</v>
      </c>
      <c r="O71" s="196">
        <v>70.319999999999993</v>
      </c>
      <c r="P71" s="196">
        <v>22.25</v>
      </c>
      <c r="Q71" s="196">
        <v>4.45</v>
      </c>
      <c r="R71" s="196">
        <v>15.44</v>
      </c>
      <c r="S71" s="196">
        <v>9.69</v>
      </c>
      <c r="T71" s="196">
        <v>0</v>
      </c>
      <c r="U71" s="196">
        <v>59.59</v>
      </c>
      <c r="V71" s="196">
        <v>8.73</v>
      </c>
      <c r="W71" s="196">
        <v>19.55</v>
      </c>
      <c r="X71" s="196">
        <v>62.17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134.61000000000001</v>
      </c>
      <c r="AJ71" s="196">
        <v>0</v>
      </c>
      <c r="AK71" s="196">
        <v>0</v>
      </c>
      <c r="AL71" s="196">
        <v>0</v>
      </c>
      <c r="AM71" s="196">
        <v>150</v>
      </c>
      <c r="AN71" s="196">
        <v>0</v>
      </c>
      <c r="AO71">
        <v>0</v>
      </c>
      <c r="AP71" s="196">
        <v>117.28</v>
      </c>
      <c r="AQ71" s="196">
        <v>38.020000000000003</v>
      </c>
      <c r="AR71" s="196">
        <v>13.14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488.98</v>
      </c>
      <c r="L72" s="196">
        <v>9.0399999999999991</v>
      </c>
      <c r="M72" s="196">
        <v>61.18</v>
      </c>
      <c r="N72" s="196">
        <v>24.89</v>
      </c>
      <c r="O72" s="196">
        <v>70.319999999999993</v>
      </c>
      <c r="P72" s="196">
        <v>22.25</v>
      </c>
      <c r="Q72" s="196">
        <v>4.45</v>
      </c>
      <c r="R72" s="196">
        <v>17.18</v>
      </c>
      <c r="S72" s="196">
        <v>10.75</v>
      </c>
      <c r="T72" s="196">
        <v>0</v>
      </c>
      <c r="U72" s="196">
        <v>59.59</v>
      </c>
      <c r="V72" s="196">
        <v>8.73</v>
      </c>
      <c r="W72" s="196">
        <v>19.55</v>
      </c>
      <c r="X72" s="196">
        <v>62.17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134.61000000000001</v>
      </c>
      <c r="AJ72" s="196">
        <v>0</v>
      </c>
      <c r="AK72" s="196">
        <v>0</v>
      </c>
      <c r="AL72" s="196">
        <v>0</v>
      </c>
      <c r="AM72" s="196">
        <v>200</v>
      </c>
      <c r="AN72" s="196">
        <v>0</v>
      </c>
      <c r="AO72">
        <v>0</v>
      </c>
      <c r="AP72" s="196">
        <v>117.28</v>
      </c>
      <c r="AQ72" s="196">
        <v>38.020000000000003</v>
      </c>
      <c r="AR72" s="196">
        <v>4.3899999999999997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488.98</v>
      </c>
      <c r="L73" s="196">
        <v>9.0399999999999991</v>
      </c>
      <c r="M73" s="196">
        <v>61.18</v>
      </c>
      <c r="N73" s="196">
        <v>24.89</v>
      </c>
      <c r="O73" s="196">
        <v>70.319999999999993</v>
      </c>
      <c r="P73" s="196">
        <v>22.25</v>
      </c>
      <c r="Q73" s="196">
        <v>4.45</v>
      </c>
      <c r="R73" s="196">
        <v>17.86</v>
      </c>
      <c r="S73" s="196">
        <v>11.12</v>
      </c>
      <c r="T73" s="196">
        <v>0</v>
      </c>
      <c r="U73" s="196">
        <v>59.59</v>
      </c>
      <c r="V73" s="196">
        <v>8.73</v>
      </c>
      <c r="W73" s="196">
        <v>19.55</v>
      </c>
      <c r="X73" s="196">
        <v>62.17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134.61000000000001</v>
      </c>
      <c r="AJ73" s="196">
        <v>0</v>
      </c>
      <c r="AK73" s="196">
        <v>0</v>
      </c>
      <c r="AL73" s="196">
        <v>0</v>
      </c>
      <c r="AM73" s="196">
        <v>200</v>
      </c>
      <c r="AN73" s="196">
        <v>0</v>
      </c>
      <c r="AO73">
        <v>0</v>
      </c>
      <c r="AP73" s="196">
        <v>117.28</v>
      </c>
      <c r="AQ73" s="196">
        <v>38.020000000000003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488.76</v>
      </c>
      <c r="L74" s="196">
        <v>9.0399999999999991</v>
      </c>
      <c r="M74" s="196">
        <v>61.18</v>
      </c>
      <c r="N74" s="196">
        <v>24.89</v>
      </c>
      <c r="O74" s="196">
        <v>70.319999999999993</v>
      </c>
      <c r="P74" s="196">
        <v>22.25</v>
      </c>
      <c r="Q74" s="196">
        <v>4.45</v>
      </c>
      <c r="R74" s="196">
        <v>17.86</v>
      </c>
      <c r="S74" s="196">
        <v>11.12</v>
      </c>
      <c r="T74" s="196">
        <v>0</v>
      </c>
      <c r="U74" s="196">
        <v>59.59</v>
      </c>
      <c r="V74" s="196">
        <v>8.73</v>
      </c>
      <c r="W74" s="196">
        <v>19.55</v>
      </c>
      <c r="X74" s="196">
        <v>62.17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134.61000000000001</v>
      </c>
      <c r="AJ74" s="196">
        <v>0</v>
      </c>
      <c r="AK74" s="196">
        <v>0</v>
      </c>
      <c r="AL74" s="196">
        <v>0</v>
      </c>
      <c r="AM74" s="196">
        <v>200</v>
      </c>
      <c r="AN74" s="196">
        <v>0</v>
      </c>
      <c r="AO74">
        <v>0</v>
      </c>
      <c r="AP74" s="196">
        <v>117.28</v>
      </c>
      <c r="AQ74" s="196">
        <v>38.020000000000003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488.76</v>
      </c>
      <c r="L75" s="196">
        <v>9.0399999999999991</v>
      </c>
      <c r="M75" s="196">
        <v>61.18</v>
      </c>
      <c r="N75" s="196">
        <v>24.89</v>
      </c>
      <c r="O75" s="196">
        <v>70.319999999999993</v>
      </c>
      <c r="P75" s="196">
        <v>22.25</v>
      </c>
      <c r="Q75" s="196">
        <v>4.45</v>
      </c>
      <c r="R75" s="196">
        <v>17.86</v>
      </c>
      <c r="S75" s="196">
        <v>11.12</v>
      </c>
      <c r="T75" s="196">
        <v>0</v>
      </c>
      <c r="U75" s="196">
        <v>59.59</v>
      </c>
      <c r="V75" s="196">
        <v>8.73</v>
      </c>
      <c r="W75" s="196">
        <v>19.55</v>
      </c>
      <c r="X75" s="196">
        <v>62.17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134.61000000000001</v>
      </c>
      <c r="AJ75" s="196">
        <v>0</v>
      </c>
      <c r="AK75" s="196">
        <v>0</v>
      </c>
      <c r="AL75" s="196">
        <v>0</v>
      </c>
      <c r="AM75" s="196">
        <v>200</v>
      </c>
      <c r="AN75" s="196">
        <v>0</v>
      </c>
      <c r="AO75">
        <v>0</v>
      </c>
      <c r="AP75" s="196">
        <v>117.28</v>
      </c>
      <c r="AQ75" s="196">
        <v>38.020000000000003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488.76</v>
      </c>
      <c r="L76" s="196">
        <v>9.0399999999999991</v>
      </c>
      <c r="M76" s="196">
        <v>61.18</v>
      </c>
      <c r="N76" s="196">
        <v>24.89</v>
      </c>
      <c r="O76" s="196">
        <v>70.319999999999993</v>
      </c>
      <c r="P76" s="196">
        <v>22.25</v>
      </c>
      <c r="Q76" s="196">
        <v>4.45</v>
      </c>
      <c r="R76" s="196">
        <v>17.86</v>
      </c>
      <c r="S76" s="196">
        <v>11.12</v>
      </c>
      <c r="T76" s="196">
        <v>0</v>
      </c>
      <c r="U76" s="196">
        <v>59.59</v>
      </c>
      <c r="V76" s="196">
        <v>8.73</v>
      </c>
      <c r="W76" s="196">
        <v>19.55</v>
      </c>
      <c r="X76" s="196">
        <v>62.17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134.61000000000001</v>
      </c>
      <c r="AJ76" s="196">
        <v>0</v>
      </c>
      <c r="AK76" s="196">
        <v>0</v>
      </c>
      <c r="AL76" s="196">
        <v>0</v>
      </c>
      <c r="AM76" s="196">
        <v>200</v>
      </c>
      <c r="AN76" s="196">
        <v>0</v>
      </c>
      <c r="AO76">
        <v>0</v>
      </c>
      <c r="AP76" s="196">
        <v>117.28</v>
      </c>
      <c r="AQ76" s="196">
        <v>38.020000000000003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488.76</v>
      </c>
      <c r="L77" s="196">
        <v>9.0399999999999991</v>
      </c>
      <c r="M77" s="196">
        <v>61.18</v>
      </c>
      <c r="N77" s="196">
        <v>24.89</v>
      </c>
      <c r="O77" s="196">
        <v>70.319999999999993</v>
      </c>
      <c r="P77" s="196">
        <v>22.25</v>
      </c>
      <c r="Q77" s="196">
        <v>4.45</v>
      </c>
      <c r="R77" s="196">
        <v>17.86</v>
      </c>
      <c r="S77" s="196">
        <v>11.12</v>
      </c>
      <c r="T77" s="196">
        <v>0</v>
      </c>
      <c r="U77" s="196">
        <v>59.59</v>
      </c>
      <c r="V77" s="196">
        <v>8.73</v>
      </c>
      <c r="W77" s="196">
        <v>19.55</v>
      </c>
      <c r="X77" s="196">
        <v>62.17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134.61000000000001</v>
      </c>
      <c r="AJ77" s="196">
        <v>0</v>
      </c>
      <c r="AK77" s="196">
        <v>0</v>
      </c>
      <c r="AL77" s="196">
        <v>0</v>
      </c>
      <c r="AM77" s="196">
        <v>200</v>
      </c>
      <c r="AN77" s="196">
        <v>0</v>
      </c>
      <c r="AO77">
        <v>0</v>
      </c>
      <c r="AP77" s="196">
        <v>117.28</v>
      </c>
      <c r="AQ77" s="196">
        <v>38.020000000000003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488.76</v>
      </c>
      <c r="L78" s="196">
        <v>9.0399999999999991</v>
      </c>
      <c r="M78" s="196">
        <v>61.18</v>
      </c>
      <c r="N78" s="196">
        <v>24.89</v>
      </c>
      <c r="O78" s="196">
        <v>70.319999999999993</v>
      </c>
      <c r="P78" s="196">
        <v>22.25</v>
      </c>
      <c r="Q78" s="196">
        <v>4.45</v>
      </c>
      <c r="R78" s="196">
        <v>17.86</v>
      </c>
      <c r="S78" s="196">
        <v>11.12</v>
      </c>
      <c r="T78" s="196">
        <v>0</v>
      </c>
      <c r="U78" s="196">
        <v>59.59</v>
      </c>
      <c r="V78" s="196">
        <v>8.73</v>
      </c>
      <c r="W78" s="196">
        <v>19.55</v>
      </c>
      <c r="X78" s="196">
        <v>62.17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134.61000000000001</v>
      </c>
      <c r="AJ78" s="196">
        <v>0</v>
      </c>
      <c r="AK78" s="196">
        <v>0</v>
      </c>
      <c r="AL78" s="196">
        <v>0</v>
      </c>
      <c r="AM78" s="196">
        <v>200</v>
      </c>
      <c r="AN78" s="196">
        <v>0</v>
      </c>
      <c r="AO78">
        <v>0</v>
      </c>
      <c r="AP78" s="196">
        <v>117.28</v>
      </c>
      <c r="AQ78" s="196">
        <v>38.020000000000003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488.76</v>
      </c>
      <c r="L79" s="196">
        <v>9.0399999999999991</v>
      </c>
      <c r="M79" s="196">
        <v>61.18</v>
      </c>
      <c r="N79" s="196">
        <v>24.89</v>
      </c>
      <c r="O79" s="196">
        <v>70.319999999999993</v>
      </c>
      <c r="P79" s="196">
        <v>22.25</v>
      </c>
      <c r="Q79" s="196">
        <v>4.45</v>
      </c>
      <c r="R79" s="196">
        <v>17.86</v>
      </c>
      <c r="S79" s="196">
        <v>11.12</v>
      </c>
      <c r="T79" s="196">
        <v>0</v>
      </c>
      <c r="U79" s="196">
        <v>59.59</v>
      </c>
      <c r="V79" s="196">
        <v>8.73</v>
      </c>
      <c r="W79" s="196">
        <v>19.55</v>
      </c>
      <c r="X79" s="196">
        <v>62.17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134.61000000000001</v>
      </c>
      <c r="AJ79" s="196">
        <v>0</v>
      </c>
      <c r="AK79" s="196">
        <v>0</v>
      </c>
      <c r="AL79" s="196">
        <v>0</v>
      </c>
      <c r="AM79" s="196">
        <v>200</v>
      </c>
      <c r="AN79" s="196">
        <v>0</v>
      </c>
      <c r="AO79">
        <v>0</v>
      </c>
      <c r="AP79" s="196">
        <v>117.28</v>
      </c>
      <c r="AQ79" s="196">
        <v>38.020000000000003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488.76</v>
      </c>
      <c r="L80" s="196">
        <v>9.0399999999999991</v>
      </c>
      <c r="M80" s="196">
        <v>61.18</v>
      </c>
      <c r="N80" s="196">
        <v>24.89</v>
      </c>
      <c r="O80" s="196">
        <v>70.319999999999993</v>
      </c>
      <c r="P80" s="196">
        <v>22.25</v>
      </c>
      <c r="Q80" s="196">
        <v>4.45</v>
      </c>
      <c r="R80" s="196">
        <v>17.86</v>
      </c>
      <c r="S80" s="196">
        <v>11.12</v>
      </c>
      <c r="T80" s="196">
        <v>0</v>
      </c>
      <c r="U80" s="196">
        <v>59.59</v>
      </c>
      <c r="V80" s="196">
        <v>8.73</v>
      </c>
      <c r="W80" s="196">
        <v>19.55</v>
      </c>
      <c r="X80" s="196">
        <v>62.17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134.61000000000001</v>
      </c>
      <c r="AJ80" s="196">
        <v>0</v>
      </c>
      <c r="AK80" s="196">
        <v>0</v>
      </c>
      <c r="AL80" s="196">
        <v>0</v>
      </c>
      <c r="AM80" s="196">
        <v>200</v>
      </c>
      <c r="AN80" s="196">
        <v>0</v>
      </c>
      <c r="AO80">
        <v>0</v>
      </c>
      <c r="AP80" s="196">
        <v>117.28</v>
      </c>
      <c r="AQ80" s="196">
        <v>38.020000000000003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488.76</v>
      </c>
      <c r="L81" s="196">
        <v>9.0399999999999991</v>
      </c>
      <c r="M81" s="196">
        <v>61.18</v>
      </c>
      <c r="N81" s="196">
        <v>24.89</v>
      </c>
      <c r="O81" s="196">
        <v>70.319999999999993</v>
      </c>
      <c r="P81" s="196">
        <v>22.25</v>
      </c>
      <c r="Q81" s="196">
        <v>4.45</v>
      </c>
      <c r="R81" s="196">
        <v>17.86</v>
      </c>
      <c r="S81" s="196">
        <v>11.12</v>
      </c>
      <c r="T81" s="196">
        <v>0</v>
      </c>
      <c r="U81" s="196">
        <v>59.59</v>
      </c>
      <c r="V81" s="196">
        <v>8.73</v>
      </c>
      <c r="W81" s="196">
        <v>19.55</v>
      </c>
      <c r="X81" s="196">
        <v>62.17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134.61000000000001</v>
      </c>
      <c r="AJ81" s="196">
        <v>0</v>
      </c>
      <c r="AK81" s="196">
        <v>0</v>
      </c>
      <c r="AL81" s="196">
        <v>0</v>
      </c>
      <c r="AM81" s="196">
        <v>150</v>
      </c>
      <c r="AN81" s="196">
        <v>0</v>
      </c>
      <c r="AO81">
        <v>0</v>
      </c>
      <c r="AP81" s="196">
        <v>117.28</v>
      </c>
      <c r="AQ81" s="196">
        <v>38.020000000000003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488.76</v>
      </c>
      <c r="L82" s="196">
        <v>9.0399999999999991</v>
      </c>
      <c r="M82" s="196">
        <v>61.18</v>
      </c>
      <c r="N82" s="196">
        <v>24.89</v>
      </c>
      <c r="O82" s="196">
        <v>70.319999999999993</v>
      </c>
      <c r="P82" s="196">
        <v>22.25</v>
      </c>
      <c r="Q82" s="196">
        <v>4.45</v>
      </c>
      <c r="R82" s="196">
        <v>17.86</v>
      </c>
      <c r="S82" s="196">
        <v>11.12</v>
      </c>
      <c r="T82" s="196">
        <v>0</v>
      </c>
      <c r="U82" s="196">
        <v>59.59</v>
      </c>
      <c r="V82" s="196">
        <v>8.73</v>
      </c>
      <c r="W82" s="196">
        <v>19.55</v>
      </c>
      <c r="X82" s="196">
        <v>62.17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134.61000000000001</v>
      </c>
      <c r="AJ82" s="196">
        <v>0</v>
      </c>
      <c r="AK82" s="196">
        <v>0</v>
      </c>
      <c r="AL82" s="196">
        <v>0</v>
      </c>
      <c r="AM82" s="196">
        <v>150</v>
      </c>
      <c r="AN82" s="196">
        <v>0</v>
      </c>
      <c r="AO82">
        <v>0</v>
      </c>
      <c r="AP82" s="196">
        <v>117.28</v>
      </c>
      <c r="AQ82" s="196">
        <v>38.020000000000003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488.76</v>
      </c>
      <c r="L83" s="196">
        <v>9.0399999999999991</v>
      </c>
      <c r="M83" s="196">
        <v>61.18</v>
      </c>
      <c r="N83" s="196">
        <v>24.89</v>
      </c>
      <c r="O83" s="196">
        <v>70.319999999999993</v>
      </c>
      <c r="P83" s="196">
        <v>22.25</v>
      </c>
      <c r="Q83" s="196">
        <v>4.45</v>
      </c>
      <c r="R83" s="196">
        <v>17.86</v>
      </c>
      <c r="S83" s="196">
        <v>11.12</v>
      </c>
      <c r="T83" s="196">
        <v>0</v>
      </c>
      <c r="U83" s="196">
        <v>59.59</v>
      </c>
      <c r="V83" s="196">
        <v>8.73</v>
      </c>
      <c r="W83" s="196">
        <v>19.55</v>
      </c>
      <c r="X83" s="196">
        <v>62.17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134.61000000000001</v>
      </c>
      <c r="AJ83" s="196">
        <v>0</v>
      </c>
      <c r="AK83" s="196">
        <v>0</v>
      </c>
      <c r="AL83" s="196">
        <v>0</v>
      </c>
      <c r="AM83" s="196">
        <v>150</v>
      </c>
      <c r="AN83" s="196">
        <v>0</v>
      </c>
      <c r="AO83">
        <v>0</v>
      </c>
      <c r="AP83" s="196">
        <v>117.28</v>
      </c>
      <c r="AQ83" s="196">
        <v>38.020000000000003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488.98</v>
      </c>
      <c r="L84" s="196">
        <v>9.0399999999999991</v>
      </c>
      <c r="M84" s="196">
        <v>61.18</v>
      </c>
      <c r="N84" s="196">
        <v>24.89</v>
      </c>
      <c r="O84" s="196">
        <v>70.319999999999993</v>
      </c>
      <c r="P84" s="196">
        <v>22.25</v>
      </c>
      <c r="Q84" s="196">
        <v>4.45</v>
      </c>
      <c r="R84" s="196">
        <v>17.86</v>
      </c>
      <c r="S84" s="196">
        <v>11.12</v>
      </c>
      <c r="T84" s="196">
        <v>0</v>
      </c>
      <c r="U84" s="196">
        <v>59.59</v>
      </c>
      <c r="V84" s="196">
        <v>8.73</v>
      </c>
      <c r="W84" s="196">
        <v>19.55</v>
      </c>
      <c r="X84" s="196">
        <v>62.17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134.61000000000001</v>
      </c>
      <c r="AJ84" s="196">
        <v>0</v>
      </c>
      <c r="AK84" s="196">
        <v>0</v>
      </c>
      <c r="AL84" s="196">
        <v>0</v>
      </c>
      <c r="AM84" s="196">
        <v>150</v>
      </c>
      <c r="AN84" s="196">
        <v>0</v>
      </c>
      <c r="AO84">
        <v>0</v>
      </c>
      <c r="AP84" s="196">
        <v>117.28</v>
      </c>
      <c r="AQ84" s="196">
        <v>38.020000000000003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488.98</v>
      </c>
      <c r="L85" s="196">
        <v>9.0399999999999991</v>
      </c>
      <c r="M85" s="196">
        <v>61.18</v>
      </c>
      <c r="N85" s="196">
        <v>24.89</v>
      </c>
      <c r="O85" s="196">
        <v>70.319999999999993</v>
      </c>
      <c r="P85" s="196">
        <v>22.25</v>
      </c>
      <c r="Q85" s="196">
        <v>4.45</v>
      </c>
      <c r="R85" s="196">
        <v>17.86</v>
      </c>
      <c r="S85" s="196">
        <v>11.12</v>
      </c>
      <c r="T85" s="196">
        <v>0</v>
      </c>
      <c r="U85" s="196">
        <v>59.59</v>
      </c>
      <c r="V85" s="196">
        <v>8.73</v>
      </c>
      <c r="W85" s="196">
        <v>19.55</v>
      </c>
      <c r="X85" s="196">
        <v>62.17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134.61000000000001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117.28</v>
      </c>
      <c r="AQ85" s="196">
        <v>38.020000000000003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488.97</v>
      </c>
      <c r="L86" s="196">
        <v>9.0399999999999991</v>
      </c>
      <c r="M86" s="196">
        <v>61.18</v>
      </c>
      <c r="N86" s="196">
        <v>24.89</v>
      </c>
      <c r="O86" s="196">
        <v>70.319999999999993</v>
      </c>
      <c r="P86" s="196">
        <v>22.25</v>
      </c>
      <c r="Q86" s="196">
        <v>4.45</v>
      </c>
      <c r="R86" s="196">
        <v>17.86</v>
      </c>
      <c r="S86" s="196">
        <v>11.12</v>
      </c>
      <c r="T86" s="196">
        <v>0</v>
      </c>
      <c r="U86" s="196">
        <v>59.59</v>
      </c>
      <c r="V86" s="196">
        <v>8.73</v>
      </c>
      <c r="W86" s="196">
        <v>19.55</v>
      </c>
      <c r="X86" s="196">
        <v>62.17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134.61000000000001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117.28</v>
      </c>
      <c r="AQ86" s="196">
        <v>38.020000000000003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488.97</v>
      </c>
      <c r="L87" s="196">
        <v>9.0399999999999991</v>
      </c>
      <c r="M87" s="196">
        <v>61.18</v>
      </c>
      <c r="N87" s="196">
        <v>24.89</v>
      </c>
      <c r="O87" s="196">
        <v>70.319999999999993</v>
      </c>
      <c r="P87" s="196">
        <v>22.25</v>
      </c>
      <c r="Q87" s="196">
        <v>4.45</v>
      </c>
      <c r="R87" s="196">
        <v>17.87</v>
      </c>
      <c r="S87" s="196">
        <v>11.12</v>
      </c>
      <c r="T87" s="196">
        <v>0</v>
      </c>
      <c r="U87" s="196">
        <v>59.59</v>
      </c>
      <c r="V87" s="196">
        <v>8.73</v>
      </c>
      <c r="W87" s="196">
        <v>19.55</v>
      </c>
      <c r="X87" s="196">
        <v>62.17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117.28</v>
      </c>
      <c r="AQ87" s="196">
        <v>38.020000000000003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488.97</v>
      </c>
      <c r="L88" s="196">
        <v>9.0399999999999991</v>
      </c>
      <c r="M88" s="196">
        <v>61.18</v>
      </c>
      <c r="N88" s="196">
        <v>24.89</v>
      </c>
      <c r="O88" s="196">
        <v>70.319999999999993</v>
      </c>
      <c r="P88" s="196">
        <v>22.25</v>
      </c>
      <c r="Q88" s="196">
        <v>4.45</v>
      </c>
      <c r="R88" s="196">
        <v>17.87</v>
      </c>
      <c r="S88" s="196">
        <v>11.12</v>
      </c>
      <c r="T88" s="196">
        <v>0</v>
      </c>
      <c r="U88" s="196">
        <v>59.59</v>
      </c>
      <c r="V88" s="196">
        <v>8.74</v>
      </c>
      <c r="W88" s="196">
        <v>19.559999999999999</v>
      </c>
      <c r="X88" s="196">
        <v>62.17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117.28</v>
      </c>
      <c r="AQ88" s="196">
        <v>38.020000000000003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488.97</v>
      </c>
      <c r="L89" s="196">
        <v>9.0399999999999991</v>
      </c>
      <c r="M89" s="196">
        <v>61.18</v>
      </c>
      <c r="N89" s="196">
        <v>24.89</v>
      </c>
      <c r="O89" s="196">
        <v>70.319999999999993</v>
      </c>
      <c r="P89" s="196">
        <v>22.25</v>
      </c>
      <c r="Q89" s="196">
        <v>4.45</v>
      </c>
      <c r="R89" s="196">
        <v>17.87</v>
      </c>
      <c r="S89" s="196">
        <v>11.12</v>
      </c>
      <c r="T89" s="196">
        <v>0</v>
      </c>
      <c r="U89" s="196">
        <v>59.59</v>
      </c>
      <c r="V89" s="196">
        <v>8.74</v>
      </c>
      <c r="W89" s="196">
        <v>19.559999999999999</v>
      </c>
      <c r="X89" s="196">
        <v>62.17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117.28</v>
      </c>
      <c r="AQ89" s="196">
        <v>38.020000000000003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488.97</v>
      </c>
      <c r="L90" s="196">
        <v>9.0399999999999991</v>
      </c>
      <c r="M90" s="196">
        <v>61.18</v>
      </c>
      <c r="N90" s="196">
        <v>24.89</v>
      </c>
      <c r="O90" s="196">
        <v>70.319999999999993</v>
      </c>
      <c r="P90" s="196">
        <v>22.25</v>
      </c>
      <c r="Q90" s="196">
        <v>4.45</v>
      </c>
      <c r="R90" s="196">
        <v>17.87</v>
      </c>
      <c r="S90" s="196">
        <v>11.12</v>
      </c>
      <c r="T90" s="196">
        <v>0</v>
      </c>
      <c r="U90" s="196">
        <v>59.59</v>
      </c>
      <c r="V90" s="196">
        <v>8.74</v>
      </c>
      <c r="W90" s="196">
        <v>19.559999999999999</v>
      </c>
      <c r="X90" s="196">
        <v>62.17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117.28</v>
      </c>
      <c r="AQ90" s="196">
        <v>38.020000000000003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488.97</v>
      </c>
      <c r="L91" s="196">
        <v>9.0399999999999991</v>
      </c>
      <c r="M91" s="196">
        <v>61.18</v>
      </c>
      <c r="N91" s="196">
        <v>24.89</v>
      </c>
      <c r="O91" s="196">
        <v>70.319999999999993</v>
      </c>
      <c r="P91" s="196">
        <v>22.25</v>
      </c>
      <c r="Q91" s="196">
        <v>4.45</v>
      </c>
      <c r="R91" s="196">
        <v>18.010000000000002</v>
      </c>
      <c r="S91" s="196">
        <v>11.12</v>
      </c>
      <c r="T91" s="196">
        <v>0</v>
      </c>
      <c r="U91" s="196">
        <v>59.59</v>
      </c>
      <c r="V91" s="196">
        <v>8.73</v>
      </c>
      <c r="W91" s="196">
        <v>19.559999999999999</v>
      </c>
      <c r="X91" s="196">
        <v>62.17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117.28</v>
      </c>
      <c r="AQ91" s="196">
        <v>38.020000000000003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488.97</v>
      </c>
      <c r="L92" s="196">
        <v>9.0399999999999991</v>
      </c>
      <c r="M92" s="196">
        <v>61.18</v>
      </c>
      <c r="N92" s="196">
        <v>24.89</v>
      </c>
      <c r="O92" s="196">
        <v>70.319999999999993</v>
      </c>
      <c r="P92" s="196">
        <v>22.25</v>
      </c>
      <c r="Q92" s="196">
        <v>4.45</v>
      </c>
      <c r="R92" s="196">
        <v>17.87</v>
      </c>
      <c r="S92" s="196">
        <v>11.12</v>
      </c>
      <c r="T92" s="196">
        <v>0</v>
      </c>
      <c r="U92" s="196">
        <v>59.59</v>
      </c>
      <c r="V92" s="196">
        <v>8.73</v>
      </c>
      <c r="W92" s="196">
        <v>19.559999999999999</v>
      </c>
      <c r="X92" s="196">
        <v>62.17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117.28</v>
      </c>
      <c r="AQ92" s="196">
        <v>38.020000000000003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488.97</v>
      </c>
      <c r="L93" s="196">
        <v>9.0399999999999991</v>
      </c>
      <c r="M93" s="196">
        <v>61.18</v>
      </c>
      <c r="N93" s="196">
        <v>24.89</v>
      </c>
      <c r="O93" s="196">
        <v>70.319999999999993</v>
      </c>
      <c r="P93" s="196">
        <v>22.25</v>
      </c>
      <c r="Q93" s="196">
        <v>4.45</v>
      </c>
      <c r="R93" s="196">
        <v>17.87</v>
      </c>
      <c r="S93" s="196">
        <v>11.12</v>
      </c>
      <c r="T93" s="196">
        <v>0</v>
      </c>
      <c r="U93" s="196">
        <v>59.59</v>
      </c>
      <c r="V93" s="196">
        <v>8.73</v>
      </c>
      <c r="W93" s="196">
        <v>19.559999999999999</v>
      </c>
      <c r="X93" s="196">
        <v>62.17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117.28</v>
      </c>
      <c r="AQ93" s="196">
        <v>38.020000000000003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488.97</v>
      </c>
      <c r="L94" s="196">
        <v>9.0399999999999991</v>
      </c>
      <c r="M94" s="196">
        <v>61.18</v>
      </c>
      <c r="N94" s="196">
        <v>24.89</v>
      </c>
      <c r="O94" s="196">
        <v>70.319999999999993</v>
      </c>
      <c r="P94" s="196">
        <v>22.25</v>
      </c>
      <c r="Q94" s="196">
        <v>4.45</v>
      </c>
      <c r="R94" s="196">
        <v>17.87</v>
      </c>
      <c r="S94" s="196">
        <v>11.12</v>
      </c>
      <c r="T94" s="196">
        <v>0</v>
      </c>
      <c r="U94" s="196">
        <v>59.59</v>
      </c>
      <c r="V94" s="196">
        <v>8.73</v>
      </c>
      <c r="W94" s="196">
        <v>19.559999999999999</v>
      </c>
      <c r="X94" s="196">
        <v>62.17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117.28</v>
      </c>
      <c r="AQ94" s="196">
        <v>38.020000000000003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431.77</v>
      </c>
      <c r="L95" s="196">
        <v>9.0399999999999991</v>
      </c>
      <c r="M95" s="196">
        <v>61.18</v>
      </c>
      <c r="N95" s="196">
        <v>24.89</v>
      </c>
      <c r="O95" s="196">
        <v>70.319999999999993</v>
      </c>
      <c r="P95" s="196">
        <v>22.25</v>
      </c>
      <c r="Q95" s="196">
        <v>4.45</v>
      </c>
      <c r="R95" s="196">
        <v>17.87</v>
      </c>
      <c r="S95" s="196">
        <v>11.12</v>
      </c>
      <c r="T95" s="196">
        <v>0</v>
      </c>
      <c r="U95" s="196">
        <v>59.59</v>
      </c>
      <c r="V95" s="196">
        <v>8.73</v>
      </c>
      <c r="W95" s="196">
        <v>19.559999999999999</v>
      </c>
      <c r="X95" s="196">
        <v>62.17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117.28</v>
      </c>
      <c r="AQ95" s="196">
        <v>38.020000000000003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373.24</v>
      </c>
      <c r="L96" s="196">
        <v>9.0399999999999991</v>
      </c>
      <c r="M96" s="196">
        <v>61.18</v>
      </c>
      <c r="N96" s="196">
        <v>24.89</v>
      </c>
      <c r="O96" s="196">
        <v>70.319999999999993</v>
      </c>
      <c r="P96" s="196">
        <v>22.25</v>
      </c>
      <c r="Q96" s="196">
        <v>4.45</v>
      </c>
      <c r="R96" s="196">
        <v>17.87</v>
      </c>
      <c r="S96" s="196">
        <v>11.12</v>
      </c>
      <c r="T96" s="196">
        <v>0</v>
      </c>
      <c r="U96" s="196">
        <v>59.59</v>
      </c>
      <c r="V96" s="196">
        <v>8.73</v>
      </c>
      <c r="W96" s="196">
        <v>19.559999999999999</v>
      </c>
      <c r="X96" s="196">
        <v>62.17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117.28</v>
      </c>
      <c r="AQ96" s="196">
        <v>38.020000000000003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316.63</v>
      </c>
      <c r="L97" s="196">
        <v>9.0399999999999991</v>
      </c>
      <c r="M97" s="196">
        <v>61.18</v>
      </c>
      <c r="N97" s="196">
        <v>24.89</v>
      </c>
      <c r="O97" s="196">
        <v>70.319999999999993</v>
      </c>
      <c r="P97" s="196">
        <v>22.25</v>
      </c>
      <c r="Q97" s="196">
        <v>4.45</v>
      </c>
      <c r="R97" s="196">
        <v>17.87</v>
      </c>
      <c r="S97" s="196">
        <v>11.12</v>
      </c>
      <c r="T97" s="196">
        <v>0</v>
      </c>
      <c r="U97" s="196">
        <v>59.59</v>
      </c>
      <c r="V97" s="196">
        <v>8.73</v>
      </c>
      <c r="W97" s="196">
        <v>19.559999999999999</v>
      </c>
      <c r="X97" s="196">
        <v>62.17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117.28</v>
      </c>
      <c r="AQ97" s="196">
        <v>38.020000000000003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259.06</v>
      </c>
      <c r="L98" s="196">
        <v>9.0399999999999991</v>
      </c>
      <c r="M98" s="196">
        <v>61.18</v>
      </c>
      <c r="N98" s="196">
        <v>24.89</v>
      </c>
      <c r="O98" s="196">
        <v>70.319999999999993</v>
      </c>
      <c r="P98" s="196">
        <v>22.25</v>
      </c>
      <c r="Q98" s="196">
        <v>4.45</v>
      </c>
      <c r="R98" s="196">
        <v>17.87</v>
      </c>
      <c r="S98" s="196">
        <v>11.12</v>
      </c>
      <c r="T98" s="196">
        <v>0</v>
      </c>
      <c r="U98" s="196">
        <v>59.59</v>
      </c>
      <c r="V98" s="196">
        <v>8.73</v>
      </c>
      <c r="W98" s="196">
        <v>19.559999999999999</v>
      </c>
      <c r="X98" s="196">
        <v>62.17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117.28</v>
      </c>
      <c r="AQ98" s="196">
        <v>38.020000000000003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9.2223799999999976</v>
      </c>
      <c r="L99">
        <f t="shared" si="0"/>
        <v>0.1768799999999999</v>
      </c>
      <c r="M99">
        <f t="shared" si="0"/>
        <v>1.4683200000000012</v>
      </c>
      <c r="N99">
        <f t="shared" si="0"/>
        <v>0.59736000000000045</v>
      </c>
      <c r="O99">
        <f t="shared" si="0"/>
        <v>1.6876799999999981</v>
      </c>
      <c r="P99">
        <f t="shared" si="0"/>
        <v>0.53400000000000003</v>
      </c>
      <c r="Q99">
        <f t="shared" si="0"/>
        <v>9.6594999999999848E-2</v>
      </c>
      <c r="R99">
        <f t="shared" si="0"/>
        <v>0.37265249999999944</v>
      </c>
      <c r="S99">
        <f t="shared" si="0"/>
        <v>0.2315900000000001</v>
      </c>
      <c r="T99">
        <f t="shared" si="0"/>
        <v>0</v>
      </c>
      <c r="U99">
        <f t="shared" si="0"/>
        <v>1.4301600000000019</v>
      </c>
      <c r="V99">
        <f t="shared" si="0"/>
        <v>0.17358250000000014</v>
      </c>
      <c r="W99">
        <f t="shared" si="0"/>
        <v>0.38765749999999938</v>
      </c>
      <c r="X99">
        <f t="shared" si="0"/>
        <v>1.2380875000000009</v>
      </c>
      <c r="Y99">
        <f t="shared" si="0"/>
        <v>0</v>
      </c>
      <c r="Z99">
        <f t="shared" si="0"/>
        <v>0</v>
      </c>
      <c r="AA99">
        <f t="shared" si="0"/>
        <v>1.6924999999999999E-2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3.1612725000000039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4.1825000000000001</v>
      </c>
      <c r="AN99">
        <f t="shared" si="0"/>
        <v>0</v>
      </c>
      <c r="AO99">
        <f t="shared" si="0"/>
        <v>0</v>
      </c>
      <c r="AP99">
        <f t="shared" si="0"/>
        <v>2.2361174999999989</v>
      </c>
      <c r="AQ99">
        <f t="shared" ref="AQ99:AT99" si="1">SUM(AQ3:AQ98)/4000</f>
        <v>0.75808499999999968</v>
      </c>
      <c r="AR99">
        <f t="shared" si="1"/>
        <v>0.39335750000000003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76.760000000000005</v>
      </c>
      <c r="L3" s="196">
        <v>29.74</v>
      </c>
      <c r="M3" s="196">
        <v>0</v>
      </c>
      <c r="N3" s="196">
        <v>14.39</v>
      </c>
      <c r="O3" s="196">
        <v>48.34</v>
      </c>
      <c r="P3" s="196">
        <v>55.81</v>
      </c>
      <c r="Q3" s="196">
        <v>1.82</v>
      </c>
      <c r="R3" s="196">
        <v>4.8</v>
      </c>
      <c r="S3" s="196">
        <v>2.88</v>
      </c>
      <c r="T3" s="196">
        <v>0</v>
      </c>
      <c r="U3" s="196">
        <v>317.56</v>
      </c>
      <c r="V3" s="196">
        <v>0</v>
      </c>
      <c r="W3" s="196">
        <v>6.81</v>
      </c>
      <c r="X3" s="196">
        <v>26.88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47.41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28.79</v>
      </c>
      <c r="AQ3" s="196">
        <v>9.59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76.760000000000005</v>
      </c>
      <c r="L4" s="196">
        <v>29.74</v>
      </c>
      <c r="M4" s="196">
        <v>0</v>
      </c>
      <c r="N4" s="196">
        <v>14.39</v>
      </c>
      <c r="O4" s="196">
        <v>48.34</v>
      </c>
      <c r="P4" s="196">
        <v>55.81</v>
      </c>
      <c r="Q4" s="196">
        <v>1.82</v>
      </c>
      <c r="R4" s="196">
        <v>4.8</v>
      </c>
      <c r="S4" s="196">
        <v>2.88</v>
      </c>
      <c r="T4" s="196">
        <v>0</v>
      </c>
      <c r="U4" s="196">
        <v>317.56</v>
      </c>
      <c r="V4" s="196">
        <v>0</v>
      </c>
      <c r="W4" s="196">
        <v>4.8</v>
      </c>
      <c r="X4" s="196">
        <v>17.47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47.41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28.79</v>
      </c>
      <c r="AQ4" s="196">
        <v>9.59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76.760000000000005</v>
      </c>
      <c r="L5" s="196">
        <v>29.74</v>
      </c>
      <c r="M5" s="196">
        <v>0</v>
      </c>
      <c r="N5" s="196">
        <v>14.39</v>
      </c>
      <c r="O5" s="196">
        <v>48.34</v>
      </c>
      <c r="P5" s="196">
        <v>55.81</v>
      </c>
      <c r="Q5" s="196">
        <v>1.82</v>
      </c>
      <c r="R5" s="196">
        <v>4.8</v>
      </c>
      <c r="S5" s="196">
        <v>2.88</v>
      </c>
      <c r="T5" s="196">
        <v>0</v>
      </c>
      <c r="U5" s="196">
        <v>317.56</v>
      </c>
      <c r="V5" s="196">
        <v>0</v>
      </c>
      <c r="W5" s="196">
        <v>4.8</v>
      </c>
      <c r="X5" s="196">
        <v>17.27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47.41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28.78</v>
      </c>
      <c r="AQ5" s="196">
        <v>9.59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76.760000000000005</v>
      </c>
      <c r="L6" s="196">
        <v>29.74</v>
      </c>
      <c r="M6" s="196">
        <v>0</v>
      </c>
      <c r="N6" s="196">
        <v>14.39</v>
      </c>
      <c r="O6" s="196">
        <v>48.34</v>
      </c>
      <c r="P6" s="196">
        <v>55.81</v>
      </c>
      <c r="Q6" s="196">
        <v>1.82</v>
      </c>
      <c r="R6" s="196">
        <v>4.8</v>
      </c>
      <c r="S6" s="196">
        <v>2.88</v>
      </c>
      <c r="T6" s="196">
        <v>0</v>
      </c>
      <c r="U6" s="196">
        <v>317.56</v>
      </c>
      <c r="V6" s="196">
        <v>0</v>
      </c>
      <c r="W6" s="196">
        <v>4.8</v>
      </c>
      <c r="X6" s="196">
        <v>17.27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47.41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28.78</v>
      </c>
      <c r="AQ6" s="196">
        <v>9.59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76.760000000000005</v>
      </c>
      <c r="L7" s="196">
        <v>29.74</v>
      </c>
      <c r="M7" s="196">
        <v>0</v>
      </c>
      <c r="N7" s="196">
        <v>14.39</v>
      </c>
      <c r="O7" s="196">
        <v>48.34</v>
      </c>
      <c r="P7" s="196">
        <v>55.81</v>
      </c>
      <c r="Q7" s="196">
        <v>1.82</v>
      </c>
      <c r="R7" s="196">
        <v>4.8</v>
      </c>
      <c r="S7" s="196">
        <v>2.88</v>
      </c>
      <c r="T7" s="196">
        <v>0</v>
      </c>
      <c r="U7" s="196">
        <v>317.56</v>
      </c>
      <c r="V7" s="196">
        <v>0</v>
      </c>
      <c r="W7" s="196">
        <v>4.8</v>
      </c>
      <c r="X7" s="196">
        <v>17.27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28.78</v>
      </c>
      <c r="AQ7" s="196">
        <v>9.59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76.760000000000005</v>
      </c>
      <c r="L8" s="196">
        <v>29.74</v>
      </c>
      <c r="M8" s="196">
        <v>0</v>
      </c>
      <c r="N8" s="196">
        <v>14.39</v>
      </c>
      <c r="O8" s="196">
        <v>48.34</v>
      </c>
      <c r="P8" s="196">
        <v>55.81</v>
      </c>
      <c r="Q8" s="196">
        <v>1.82</v>
      </c>
      <c r="R8" s="196">
        <v>4.8</v>
      </c>
      <c r="S8" s="196">
        <v>2.88</v>
      </c>
      <c r="T8" s="196">
        <v>0</v>
      </c>
      <c r="U8" s="196">
        <v>317.56</v>
      </c>
      <c r="V8" s="196">
        <v>0</v>
      </c>
      <c r="W8" s="196">
        <v>4.8</v>
      </c>
      <c r="X8" s="196">
        <v>17.27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28.78</v>
      </c>
      <c r="AQ8" s="196">
        <v>9.59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76.760000000000005</v>
      </c>
      <c r="L9" s="196">
        <v>29.74</v>
      </c>
      <c r="M9" s="196">
        <v>0</v>
      </c>
      <c r="N9" s="196">
        <v>14.39</v>
      </c>
      <c r="O9" s="196">
        <v>48.34</v>
      </c>
      <c r="P9" s="196">
        <v>55.81</v>
      </c>
      <c r="Q9" s="196">
        <v>1.82</v>
      </c>
      <c r="R9" s="196">
        <v>4.8</v>
      </c>
      <c r="S9" s="196">
        <v>2.88</v>
      </c>
      <c r="T9" s="196">
        <v>0</v>
      </c>
      <c r="U9" s="196">
        <v>317.56</v>
      </c>
      <c r="V9" s="196">
        <v>0</v>
      </c>
      <c r="W9" s="196">
        <v>4.8</v>
      </c>
      <c r="X9" s="196">
        <v>17.27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28.78</v>
      </c>
      <c r="AQ9" s="196">
        <v>9.59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76.760000000000005</v>
      </c>
      <c r="L10" s="196">
        <v>29.74</v>
      </c>
      <c r="M10" s="196">
        <v>0</v>
      </c>
      <c r="N10" s="196">
        <v>14.39</v>
      </c>
      <c r="O10" s="196">
        <v>48.34</v>
      </c>
      <c r="P10" s="196">
        <v>55.81</v>
      </c>
      <c r="Q10" s="196">
        <v>1.82</v>
      </c>
      <c r="R10" s="196">
        <v>4.8</v>
      </c>
      <c r="S10" s="196">
        <v>2.88</v>
      </c>
      <c r="T10" s="196">
        <v>0</v>
      </c>
      <c r="U10" s="196">
        <v>317.56</v>
      </c>
      <c r="V10" s="196">
        <v>0</v>
      </c>
      <c r="W10" s="196">
        <v>4.8</v>
      </c>
      <c r="X10" s="196">
        <v>17.27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28.78</v>
      </c>
      <c r="AQ10" s="196">
        <v>9.59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76.760000000000005</v>
      </c>
      <c r="L11" s="196">
        <v>29.74</v>
      </c>
      <c r="M11" s="196">
        <v>0</v>
      </c>
      <c r="N11" s="196">
        <v>14.39</v>
      </c>
      <c r="O11" s="196">
        <v>48.34</v>
      </c>
      <c r="P11" s="196">
        <v>55.81</v>
      </c>
      <c r="Q11" s="196">
        <v>1.82</v>
      </c>
      <c r="R11" s="196">
        <v>4.8</v>
      </c>
      <c r="S11" s="196">
        <v>2.88</v>
      </c>
      <c r="T11" s="196">
        <v>0</v>
      </c>
      <c r="U11" s="196">
        <v>317.56</v>
      </c>
      <c r="V11" s="196">
        <v>0</v>
      </c>
      <c r="W11" s="196">
        <v>4.8</v>
      </c>
      <c r="X11" s="196">
        <v>17.27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28.78</v>
      </c>
      <c r="AQ11" s="196">
        <v>9.59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76.760000000000005</v>
      </c>
      <c r="L12" s="196">
        <v>29.74</v>
      </c>
      <c r="M12" s="196">
        <v>0</v>
      </c>
      <c r="N12" s="196">
        <v>14.39</v>
      </c>
      <c r="O12" s="196">
        <v>48.34</v>
      </c>
      <c r="P12" s="196">
        <v>55.81</v>
      </c>
      <c r="Q12" s="196">
        <v>1.82</v>
      </c>
      <c r="R12" s="196">
        <v>4.8</v>
      </c>
      <c r="S12" s="196">
        <v>2.88</v>
      </c>
      <c r="T12" s="196">
        <v>0</v>
      </c>
      <c r="U12" s="196">
        <v>317.56</v>
      </c>
      <c r="V12" s="196">
        <v>0</v>
      </c>
      <c r="W12" s="196">
        <v>4.8</v>
      </c>
      <c r="X12" s="196">
        <v>17.27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28.78</v>
      </c>
      <c r="AQ12" s="196">
        <v>9.59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76.760000000000005</v>
      </c>
      <c r="L13" s="196">
        <v>29.74</v>
      </c>
      <c r="M13" s="196">
        <v>0</v>
      </c>
      <c r="N13" s="196">
        <v>14.39</v>
      </c>
      <c r="O13" s="196">
        <v>48.34</v>
      </c>
      <c r="P13" s="196">
        <v>55.81</v>
      </c>
      <c r="Q13" s="196">
        <v>1.82</v>
      </c>
      <c r="R13" s="196">
        <v>4.8</v>
      </c>
      <c r="S13" s="196">
        <v>2.88</v>
      </c>
      <c r="T13" s="196">
        <v>0</v>
      </c>
      <c r="U13" s="196">
        <v>317.56</v>
      </c>
      <c r="V13" s="196">
        <v>0</v>
      </c>
      <c r="W13" s="196">
        <v>4.8</v>
      </c>
      <c r="X13" s="196">
        <v>17.27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28.78</v>
      </c>
      <c r="AQ13" s="196">
        <v>9.59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76.760000000000005</v>
      </c>
      <c r="L14" s="196">
        <v>29.74</v>
      </c>
      <c r="M14" s="196">
        <v>0</v>
      </c>
      <c r="N14" s="196">
        <v>14.39</v>
      </c>
      <c r="O14" s="196">
        <v>48.34</v>
      </c>
      <c r="P14" s="196">
        <v>55.81</v>
      </c>
      <c r="Q14" s="196">
        <v>1.82</v>
      </c>
      <c r="R14" s="196">
        <v>4.8</v>
      </c>
      <c r="S14" s="196">
        <v>2.88</v>
      </c>
      <c r="T14" s="196">
        <v>0</v>
      </c>
      <c r="U14" s="196">
        <v>317.56</v>
      </c>
      <c r="V14" s="196">
        <v>0</v>
      </c>
      <c r="W14" s="196">
        <v>4.8</v>
      </c>
      <c r="X14" s="196">
        <v>17.27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28.78</v>
      </c>
      <c r="AQ14" s="196">
        <v>9.59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76.760000000000005</v>
      </c>
      <c r="L15" s="196">
        <v>29.74</v>
      </c>
      <c r="M15" s="196">
        <v>0</v>
      </c>
      <c r="N15" s="196">
        <v>14.39</v>
      </c>
      <c r="O15" s="196">
        <v>48.34</v>
      </c>
      <c r="P15" s="196">
        <v>55.81</v>
      </c>
      <c r="Q15" s="196">
        <v>1.82</v>
      </c>
      <c r="R15" s="196">
        <v>4.8</v>
      </c>
      <c r="S15" s="196">
        <v>2.88</v>
      </c>
      <c r="T15" s="196">
        <v>0</v>
      </c>
      <c r="U15" s="196">
        <v>317.56</v>
      </c>
      <c r="V15" s="196">
        <v>0</v>
      </c>
      <c r="W15" s="196">
        <v>4.8</v>
      </c>
      <c r="X15" s="196">
        <v>17.27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28.78</v>
      </c>
      <c r="AQ15" s="196">
        <v>9.59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76.760000000000005</v>
      </c>
      <c r="L16" s="196">
        <v>29.74</v>
      </c>
      <c r="M16" s="196">
        <v>0</v>
      </c>
      <c r="N16" s="196">
        <v>14.39</v>
      </c>
      <c r="O16" s="196">
        <v>48.34</v>
      </c>
      <c r="P16" s="196">
        <v>55.81</v>
      </c>
      <c r="Q16" s="196">
        <v>1.82</v>
      </c>
      <c r="R16" s="196">
        <v>4.8</v>
      </c>
      <c r="S16" s="196">
        <v>2.88</v>
      </c>
      <c r="T16" s="196">
        <v>0</v>
      </c>
      <c r="U16" s="196">
        <v>317.56</v>
      </c>
      <c r="V16" s="196">
        <v>0</v>
      </c>
      <c r="W16" s="196">
        <v>4.8</v>
      </c>
      <c r="X16" s="196">
        <v>17.27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28.78</v>
      </c>
      <c r="AQ16" s="196">
        <v>9.59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76.760000000000005</v>
      </c>
      <c r="L17" s="196">
        <v>29.74</v>
      </c>
      <c r="M17" s="196">
        <v>0</v>
      </c>
      <c r="N17" s="196">
        <v>14.39</v>
      </c>
      <c r="O17" s="196">
        <v>48.34</v>
      </c>
      <c r="P17" s="196">
        <v>55.81</v>
      </c>
      <c r="Q17" s="196">
        <v>1.82</v>
      </c>
      <c r="R17" s="196">
        <v>4.8</v>
      </c>
      <c r="S17" s="196">
        <v>2.88</v>
      </c>
      <c r="T17" s="196">
        <v>0</v>
      </c>
      <c r="U17" s="196">
        <v>317.56</v>
      </c>
      <c r="V17" s="196">
        <v>0</v>
      </c>
      <c r="W17" s="196">
        <v>4.8</v>
      </c>
      <c r="X17" s="196">
        <v>17.27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28.78</v>
      </c>
      <c r="AQ17" s="196">
        <v>9.59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76.760000000000005</v>
      </c>
      <c r="L18" s="196">
        <v>29.74</v>
      </c>
      <c r="M18" s="196">
        <v>0</v>
      </c>
      <c r="N18" s="196">
        <v>14.39</v>
      </c>
      <c r="O18" s="196">
        <v>48.34</v>
      </c>
      <c r="P18" s="196">
        <v>55.81</v>
      </c>
      <c r="Q18" s="196">
        <v>1.82</v>
      </c>
      <c r="R18" s="196">
        <v>4.8</v>
      </c>
      <c r="S18" s="196">
        <v>2.88</v>
      </c>
      <c r="T18" s="196">
        <v>0</v>
      </c>
      <c r="U18" s="196">
        <v>317.56</v>
      </c>
      <c r="V18" s="196">
        <v>0</v>
      </c>
      <c r="W18" s="196">
        <v>4.8</v>
      </c>
      <c r="X18" s="196">
        <v>17.27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28.78</v>
      </c>
      <c r="AQ18" s="196">
        <v>9.59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76.760000000000005</v>
      </c>
      <c r="L19" s="196">
        <v>29.74</v>
      </c>
      <c r="M19" s="196">
        <v>0</v>
      </c>
      <c r="N19" s="196">
        <v>14.39</v>
      </c>
      <c r="O19" s="196">
        <v>48.34</v>
      </c>
      <c r="P19" s="196">
        <v>55.81</v>
      </c>
      <c r="Q19" s="196">
        <v>1.82</v>
      </c>
      <c r="R19" s="196">
        <v>4.8</v>
      </c>
      <c r="S19" s="196">
        <v>2.88</v>
      </c>
      <c r="T19" s="196">
        <v>0</v>
      </c>
      <c r="U19" s="196">
        <v>317.56</v>
      </c>
      <c r="V19" s="196">
        <v>0</v>
      </c>
      <c r="W19" s="196">
        <v>4.8</v>
      </c>
      <c r="X19" s="196">
        <v>17.27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28.78</v>
      </c>
      <c r="AQ19" s="196">
        <v>9.59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76.760000000000005</v>
      </c>
      <c r="L20" s="196">
        <v>29.74</v>
      </c>
      <c r="M20" s="196">
        <v>0</v>
      </c>
      <c r="N20" s="196">
        <v>14.39</v>
      </c>
      <c r="O20" s="196">
        <v>48.34</v>
      </c>
      <c r="P20" s="196">
        <v>55.81</v>
      </c>
      <c r="Q20" s="196">
        <v>1.82</v>
      </c>
      <c r="R20" s="196">
        <v>4.8</v>
      </c>
      <c r="S20" s="196">
        <v>2.88</v>
      </c>
      <c r="T20" s="196">
        <v>0</v>
      </c>
      <c r="U20" s="196">
        <v>317.56</v>
      </c>
      <c r="V20" s="196">
        <v>0</v>
      </c>
      <c r="W20" s="196">
        <v>4.8</v>
      </c>
      <c r="X20" s="196">
        <v>17.27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28.78</v>
      </c>
      <c r="AQ20" s="196">
        <v>9.59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76.760000000000005</v>
      </c>
      <c r="L21" s="196">
        <v>29.74</v>
      </c>
      <c r="M21" s="196">
        <v>0</v>
      </c>
      <c r="N21" s="196">
        <v>14.39</v>
      </c>
      <c r="O21" s="196">
        <v>48.34</v>
      </c>
      <c r="P21" s="196">
        <v>55.81</v>
      </c>
      <c r="Q21" s="196">
        <v>1.82</v>
      </c>
      <c r="R21" s="196">
        <v>4.8</v>
      </c>
      <c r="S21" s="196">
        <v>2.88</v>
      </c>
      <c r="T21" s="196">
        <v>0</v>
      </c>
      <c r="U21" s="196">
        <v>317.56</v>
      </c>
      <c r="V21" s="196">
        <v>0</v>
      </c>
      <c r="W21" s="196">
        <v>4.8</v>
      </c>
      <c r="X21" s="196">
        <v>17.27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28.78</v>
      </c>
      <c r="AQ21" s="196">
        <v>9.59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76.760000000000005</v>
      </c>
      <c r="L22" s="196">
        <v>29.74</v>
      </c>
      <c r="M22" s="196">
        <v>0</v>
      </c>
      <c r="N22" s="196">
        <v>14.39</v>
      </c>
      <c r="O22" s="196">
        <v>48.34</v>
      </c>
      <c r="P22" s="196">
        <v>55.81</v>
      </c>
      <c r="Q22" s="196">
        <v>1.82</v>
      </c>
      <c r="R22" s="196">
        <v>4.8</v>
      </c>
      <c r="S22" s="196">
        <v>2.88</v>
      </c>
      <c r="T22" s="196">
        <v>0</v>
      </c>
      <c r="U22" s="196">
        <v>317.56</v>
      </c>
      <c r="V22" s="196">
        <v>0</v>
      </c>
      <c r="W22" s="196">
        <v>4.8</v>
      </c>
      <c r="X22" s="196">
        <v>17.27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28.78</v>
      </c>
      <c r="AQ22" s="196">
        <v>9.59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76.760000000000005</v>
      </c>
      <c r="L23" s="196">
        <v>29.74</v>
      </c>
      <c r="M23" s="196">
        <v>0</v>
      </c>
      <c r="N23" s="196">
        <v>14.39</v>
      </c>
      <c r="O23" s="196">
        <v>48.34</v>
      </c>
      <c r="P23" s="196">
        <v>55.81</v>
      </c>
      <c r="Q23" s="196">
        <v>1.82</v>
      </c>
      <c r="R23" s="196">
        <v>4.8</v>
      </c>
      <c r="S23" s="196">
        <v>2.88</v>
      </c>
      <c r="T23" s="196">
        <v>0</v>
      </c>
      <c r="U23" s="196">
        <v>317.56</v>
      </c>
      <c r="V23" s="196">
        <v>0</v>
      </c>
      <c r="W23" s="196">
        <v>4.8</v>
      </c>
      <c r="X23" s="196">
        <v>17.27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28.78</v>
      </c>
      <c r="AQ23" s="196">
        <v>9.59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76.760000000000005</v>
      </c>
      <c r="L24" s="196">
        <v>29.74</v>
      </c>
      <c r="M24" s="196">
        <v>0</v>
      </c>
      <c r="N24" s="196">
        <v>14.39</v>
      </c>
      <c r="O24" s="196">
        <v>48.34</v>
      </c>
      <c r="P24" s="196">
        <v>55.81</v>
      </c>
      <c r="Q24" s="196">
        <v>1.82</v>
      </c>
      <c r="R24" s="196">
        <v>4.8</v>
      </c>
      <c r="S24" s="196">
        <v>2.88</v>
      </c>
      <c r="T24" s="196">
        <v>0</v>
      </c>
      <c r="U24" s="196">
        <v>317.56</v>
      </c>
      <c r="V24" s="196">
        <v>0</v>
      </c>
      <c r="W24" s="196">
        <v>4.8</v>
      </c>
      <c r="X24" s="196">
        <v>17.27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28.78</v>
      </c>
      <c r="AQ24" s="196">
        <v>9.59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76.760000000000005</v>
      </c>
      <c r="L25" s="196">
        <v>29.74</v>
      </c>
      <c r="M25" s="196">
        <v>0</v>
      </c>
      <c r="N25" s="196">
        <v>14.39</v>
      </c>
      <c r="O25" s="196">
        <v>48.34</v>
      </c>
      <c r="P25" s="196">
        <v>55.81</v>
      </c>
      <c r="Q25" s="196">
        <v>1.82</v>
      </c>
      <c r="R25" s="196">
        <v>4.8</v>
      </c>
      <c r="S25" s="196">
        <v>2.88</v>
      </c>
      <c r="T25" s="196">
        <v>0</v>
      </c>
      <c r="U25" s="196">
        <v>317.56</v>
      </c>
      <c r="V25" s="196">
        <v>0</v>
      </c>
      <c r="W25" s="196">
        <v>4.8</v>
      </c>
      <c r="X25" s="196">
        <v>17.27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28.79</v>
      </c>
      <c r="AQ25" s="196">
        <v>9.59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76.760000000000005</v>
      </c>
      <c r="L26" s="196">
        <v>29.74</v>
      </c>
      <c r="M26" s="196">
        <v>0</v>
      </c>
      <c r="N26" s="196">
        <v>14.39</v>
      </c>
      <c r="O26" s="196">
        <v>48.34</v>
      </c>
      <c r="P26" s="196">
        <v>55.81</v>
      </c>
      <c r="Q26" s="196">
        <v>1.82</v>
      </c>
      <c r="R26" s="196">
        <v>4.8</v>
      </c>
      <c r="S26" s="196">
        <v>2.88</v>
      </c>
      <c r="T26" s="196">
        <v>0</v>
      </c>
      <c r="U26" s="196">
        <v>317.56</v>
      </c>
      <c r="V26" s="196">
        <v>0</v>
      </c>
      <c r="W26" s="196">
        <v>4.8</v>
      </c>
      <c r="X26" s="196">
        <v>35.950000000000003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28.78</v>
      </c>
      <c r="AQ26" s="196">
        <v>9.59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76.760000000000005</v>
      </c>
      <c r="L27" s="196">
        <v>29.74</v>
      </c>
      <c r="M27" s="196">
        <v>0</v>
      </c>
      <c r="N27" s="196">
        <v>14.39</v>
      </c>
      <c r="O27" s="196">
        <v>48.34</v>
      </c>
      <c r="P27" s="196">
        <v>55.81</v>
      </c>
      <c r="Q27" s="196">
        <v>1.82</v>
      </c>
      <c r="R27" s="196">
        <v>4.8</v>
      </c>
      <c r="S27" s="196">
        <v>2.88</v>
      </c>
      <c r="T27" s="196">
        <v>0</v>
      </c>
      <c r="U27" s="196">
        <v>317.56</v>
      </c>
      <c r="V27" s="196">
        <v>0</v>
      </c>
      <c r="W27" s="196">
        <v>9.8000000000000007</v>
      </c>
      <c r="X27" s="196">
        <v>31.57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57.9</v>
      </c>
      <c r="AQ27" s="196">
        <v>9.6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76.760000000000005</v>
      </c>
      <c r="L28" s="196">
        <v>29.74</v>
      </c>
      <c r="M28" s="196">
        <v>0</v>
      </c>
      <c r="N28" s="196">
        <v>14.39</v>
      </c>
      <c r="O28" s="196">
        <v>48.34</v>
      </c>
      <c r="P28" s="196">
        <v>55.81</v>
      </c>
      <c r="Q28" s="196">
        <v>1.82</v>
      </c>
      <c r="R28" s="196">
        <v>4.8</v>
      </c>
      <c r="S28" s="196">
        <v>2.88</v>
      </c>
      <c r="T28" s="196">
        <v>0</v>
      </c>
      <c r="U28" s="196">
        <v>317.56</v>
      </c>
      <c r="V28" s="196">
        <v>0</v>
      </c>
      <c r="W28" s="196">
        <v>11.31</v>
      </c>
      <c r="X28" s="196">
        <v>35.869999999999997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57.9</v>
      </c>
      <c r="AQ28" s="196">
        <v>9.59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76.760000000000005</v>
      </c>
      <c r="L29" s="196">
        <v>29.74</v>
      </c>
      <c r="M29" s="196">
        <v>0</v>
      </c>
      <c r="N29" s="196">
        <v>14.39</v>
      </c>
      <c r="O29" s="196">
        <v>48.34</v>
      </c>
      <c r="P29" s="196">
        <v>55.81</v>
      </c>
      <c r="Q29" s="196">
        <v>1.82</v>
      </c>
      <c r="R29" s="196">
        <v>4.8</v>
      </c>
      <c r="S29" s="196">
        <v>2.88</v>
      </c>
      <c r="T29" s="196">
        <v>0</v>
      </c>
      <c r="U29" s="196">
        <v>317.56</v>
      </c>
      <c r="V29" s="196">
        <v>0</v>
      </c>
      <c r="W29" s="196">
        <v>11.31</v>
      </c>
      <c r="X29" s="196">
        <v>35.950000000000003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57.9</v>
      </c>
      <c r="AQ29" s="196">
        <v>9.6</v>
      </c>
      <c r="AR29" s="196">
        <v>0.16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100.75</v>
      </c>
      <c r="L30" s="196">
        <v>61.52</v>
      </c>
      <c r="M30" s="196">
        <v>0</v>
      </c>
      <c r="N30" s="196">
        <v>14.39</v>
      </c>
      <c r="O30" s="196">
        <v>48.34</v>
      </c>
      <c r="P30" s="196">
        <v>55.81</v>
      </c>
      <c r="Q30" s="196">
        <v>2.57</v>
      </c>
      <c r="R30" s="196">
        <v>10.33</v>
      </c>
      <c r="S30" s="196">
        <v>6.43</v>
      </c>
      <c r="T30" s="196">
        <v>0</v>
      </c>
      <c r="U30" s="196">
        <v>317.56</v>
      </c>
      <c r="V30" s="196">
        <v>5.0599999999999996</v>
      </c>
      <c r="W30" s="196">
        <v>11.31</v>
      </c>
      <c r="X30" s="196">
        <v>35.950000000000003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57.9</v>
      </c>
      <c r="AQ30" s="196">
        <v>20.13</v>
      </c>
      <c r="AR30" s="196">
        <v>0.64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157.43</v>
      </c>
      <c r="L31" s="196">
        <v>62.59</v>
      </c>
      <c r="M31" s="196">
        <v>0</v>
      </c>
      <c r="N31" s="196">
        <v>14.39</v>
      </c>
      <c r="O31" s="196">
        <v>48.34</v>
      </c>
      <c r="P31" s="196">
        <v>55.81</v>
      </c>
      <c r="Q31" s="196">
        <v>2.57</v>
      </c>
      <c r="R31" s="196">
        <v>10.33</v>
      </c>
      <c r="S31" s="196">
        <v>6.43</v>
      </c>
      <c r="T31" s="196">
        <v>0</v>
      </c>
      <c r="U31" s="196">
        <v>317.56</v>
      </c>
      <c r="V31" s="196">
        <v>5.0599999999999996</v>
      </c>
      <c r="W31" s="196">
        <v>11.31</v>
      </c>
      <c r="X31" s="196">
        <v>35.950000000000003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57.9</v>
      </c>
      <c r="AQ31" s="196">
        <v>21.98</v>
      </c>
      <c r="AR31" s="196">
        <v>5.67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157.43</v>
      </c>
      <c r="L32" s="196">
        <v>62.59</v>
      </c>
      <c r="M32" s="196">
        <v>0</v>
      </c>
      <c r="N32" s="196">
        <v>14.39</v>
      </c>
      <c r="O32" s="196">
        <v>48.34</v>
      </c>
      <c r="P32" s="196">
        <v>55.81</v>
      </c>
      <c r="Q32" s="196">
        <v>2.57</v>
      </c>
      <c r="R32" s="196">
        <v>10.33</v>
      </c>
      <c r="S32" s="196">
        <v>6.43</v>
      </c>
      <c r="T32" s="196">
        <v>0</v>
      </c>
      <c r="U32" s="196">
        <v>317.56</v>
      </c>
      <c r="V32" s="196">
        <v>5.0599999999999996</v>
      </c>
      <c r="W32" s="196">
        <v>11.31</v>
      </c>
      <c r="X32" s="196">
        <v>35.950000000000003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57.9</v>
      </c>
      <c r="AQ32" s="196">
        <v>21.98</v>
      </c>
      <c r="AR32" s="196">
        <v>15.93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157.43</v>
      </c>
      <c r="L33" s="196">
        <v>62.59</v>
      </c>
      <c r="M33" s="196">
        <v>0</v>
      </c>
      <c r="N33" s="196">
        <v>14.39</v>
      </c>
      <c r="O33" s="196">
        <v>48.34</v>
      </c>
      <c r="P33" s="196">
        <v>55.81</v>
      </c>
      <c r="Q33" s="196">
        <v>2.57</v>
      </c>
      <c r="R33" s="196">
        <v>10.33</v>
      </c>
      <c r="S33" s="196">
        <v>6.43</v>
      </c>
      <c r="T33" s="196">
        <v>0</v>
      </c>
      <c r="U33" s="196">
        <v>317.56</v>
      </c>
      <c r="V33" s="196">
        <v>5.0599999999999996</v>
      </c>
      <c r="W33" s="196">
        <v>11.31</v>
      </c>
      <c r="X33" s="196">
        <v>35.950000000000003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57.9</v>
      </c>
      <c r="AQ33" s="196">
        <v>21.98</v>
      </c>
      <c r="AR33" s="196">
        <v>18.899999999999999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157.43</v>
      </c>
      <c r="L34" s="196">
        <v>62.59</v>
      </c>
      <c r="M34" s="196">
        <v>0</v>
      </c>
      <c r="N34" s="196">
        <v>14.39</v>
      </c>
      <c r="O34" s="196">
        <v>48.34</v>
      </c>
      <c r="P34" s="196">
        <v>55.81</v>
      </c>
      <c r="Q34" s="196">
        <v>2.57</v>
      </c>
      <c r="R34" s="196">
        <v>10.33</v>
      </c>
      <c r="S34" s="196">
        <v>6.43</v>
      </c>
      <c r="T34" s="196">
        <v>0</v>
      </c>
      <c r="U34" s="196">
        <v>317.56</v>
      </c>
      <c r="V34" s="196">
        <v>5.0599999999999996</v>
      </c>
      <c r="W34" s="196">
        <v>11.31</v>
      </c>
      <c r="X34" s="196">
        <v>35.950000000000003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57.9</v>
      </c>
      <c r="AQ34" s="196">
        <v>21.98</v>
      </c>
      <c r="AR34" s="196">
        <v>18.899999999999999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157.43</v>
      </c>
      <c r="L35" s="196">
        <v>62.59</v>
      </c>
      <c r="M35" s="196">
        <v>0</v>
      </c>
      <c r="N35" s="196">
        <v>14.39</v>
      </c>
      <c r="O35" s="196">
        <v>48.34</v>
      </c>
      <c r="P35" s="196">
        <v>55.81</v>
      </c>
      <c r="Q35" s="196">
        <v>2.57</v>
      </c>
      <c r="R35" s="196">
        <v>10.33</v>
      </c>
      <c r="S35" s="196">
        <v>6.43</v>
      </c>
      <c r="T35" s="196">
        <v>0</v>
      </c>
      <c r="U35" s="196">
        <v>317.56</v>
      </c>
      <c r="V35" s="196">
        <v>5.0599999999999996</v>
      </c>
      <c r="W35" s="196">
        <v>11.31</v>
      </c>
      <c r="X35" s="196">
        <v>35.950000000000003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57.9</v>
      </c>
      <c r="AQ35" s="196">
        <v>21.98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157.43</v>
      </c>
      <c r="L36" s="196">
        <v>62.59</v>
      </c>
      <c r="M36" s="196">
        <v>0</v>
      </c>
      <c r="N36" s="196">
        <v>14.39</v>
      </c>
      <c r="O36" s="196">
        <v>48.34</v>
      </c>
      <c r="P36" s="196">
        <v>55.81</v>
      </c>
      <c r="Q36" s="196">
        <v>2.57</v>
      </c>
      <c r="R36" s="196">
        <v>10.33</v>
      </c>
      <c r="S36" s="196">
        <v>6.43</v>
      </c>
      <c r="T36" s="196">
        <v>0</v>
      </c>
      <c r="U36" s="196">
        <v>317.56</v>
      </c>
      <c r="V36" s="196">
        <v>5.0599999999999996</v>
      </c>
      <c r="W36" s="196">
        <v>11.31</v>
      </c>
      <c r="X36" s="196">
        <v>35.950000000000003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57.9</v>
      </c>
      <c r="AQ36" s="196">
        <v>21.98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157.43</v>
      </c>
      <c r="L37" s="196">
        <v>62.59</v>
      </c>
      <c r="M37" s="196">
        <v>0</v>
      </c>
      <c r="N37" s="196">
        <v>14.39</v>
      </c>
      <c r="O37" s="196">
        <v>48.34</v>
      </c>
      <c r="P37" s="196">
        <v>55.81</v>
      </c>
      <c r="Q37" s="196">
        <v>2.57</v>
      </c>
      <c r="R37" s="196">
        <v>10.33</v>
      </c>
      <c r="S37" s="196">
        <v>6.43</v>
      </c>
      <c r="T37" s="196">
        <v>0</v>
      </c>
      <c r="U37" s="196">
        <v>317.56</v>
      </c>
      <c r="V37" s="196">
        <v>5.0599999999999996</v>
      </c>
      <c r="W37" s="196">
        <v>11.31</v>
      </c>
      <c r="X37" s="196">
        <v>35.950000000000003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57.9</v>
      </c>
      <c r="AQ37" s="196">
        <v>21.98</v>
      </c>
      <c r="AR37" s="196">
        <v>19.75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157.43</v>
      </c>
      <c r="L38" s="196">
        <v>62.59</v>
      </c>
      <c r="M38" s="196">
        <v>0</v>
      </c>
      <c r="N38" s="196">
        <v>14.39</v>
      </c>
      <c r="O38" s="196">
        <v>48.34</v>
      </c>
      <c r="P38" s="196">
        <v>55.81</v>
      </c>
      <c r="Q38" s="196">
        <v>2.57</v>
      </c>
      <c r="R38" s="196">
        <v>10.33</v>
      </c>
      <c r="S38" s="196">
        <v>6.43</v>
      </c>
      <c r="T38" s="196">
        <v>0</v>
      </c>
      <c r="U38" s="196">
        <v>317.56</v>
      </c>
      <c r="V38" s="196">
        <v>5.0599999999999996</v>
      </c>
      <c r="W38" s="196">
        <v>11.31</v>
      </c>
      <c r="X38" s="196">
        <v>35.950000000000003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57.9</v>
      </c>
      <c r="AQ38" s="196">
        <v>21.98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157.43</v>
      </c>
      <c r="L39" s="196">
        <v>62.59</v>
      </c>
      <c r="M39" s="196">
        <v>0</v>
      </c>
      <c r="N39" s="196">
        <v>14.39</v>
      </c>
      <c r="O39" s="196">
        <v>48.34</v>
      </c>
      <c r="P39" s="196">
        <v>55.81</v>
      </c>
      <c r="Q39" s="196">
        <v>2.57</v>
      </c>
      <c r="R39" s="196">
        <v>10.33</v>
      </c>
      <c r="S39" s="196">
        <v>6.43</v>
      </c>
      <c r="T39" s="196">
        <v>0</v>
      </c>
      <c r="U39" s="196">
        <v>317.56</v>
      </c>
      <c r="V39" s="196">
        <v>5.0599999999999996</v>
      </c>
      <c r="W39" s="196">
        <v>11.31</v>
      </c>
      <c r="X39" s="196">
        <v>35.950000000000003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57.9</v>
      </c>
      <c r="AQ39" s="196">
        <v>21.98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157.43</v>
      </c>
      <c r="L40" s="196">
        <v>62.59</v>
      </c>
      <c r="M40" s="196">
        <v>0</v>
      </c>
      <c r="N40" s="196">
        <v>14.39</v>
      </c>
      <c r="O40" s="196">
        <v>48.34</v>
      </c>
      <c r="P40" s="196">
        <v>55.81</v>
      </c>
      <c r="Q40" s="196">
        <v>2.57</v>
      </c>
      <c r="R40" s="196">
        <v>10.33</v>
      </c>
      <c r="S40" s="196">
        <v>6.43</v>
      </c>
      <c r="T40" s="196">
        <v>0</v>
      </c>
      <c r="U40" s="196">
        <v>317.56</v>
      </c>
      <c r="V40" s="196">
        <v>5.0599999999999996</v>
      </c>
      <c r="W40" s="196">
        <v>11.31</v>
      </c>
      <c r="X40" s="196">
        <v>35.950000000000003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57.9</v>
      </c>
      <c r="AQ40" s="196">
        <v>21.98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157.43</v>
      </c>
      <c r="L41" s="196">
        <v>62.59</v>
      </c>
      <c r="M41" s="196">
        <v>0</v>
      </c>
      <c r="N41" s="196">
        <v>14.39</v>
      </c>
      <c r="O41" s="196">
        <v>48.34</v>
      </c>
      <c r="P41" s="196">
        <v>55.81</v>
      </c>
      <c r="Q41" s="196">
        <v>2.57</v>
      </c>
      <c r="R41" s="196">
        <v>10.33</v>
      </c>
      <c r="S41" s="196">
        <v>6.43</v>
      </c>
      <c r="T41" s="196">
        <v>0</v>
      </c>
      <c r="U41" s="196">
        <v>317.56</v>
      </c>
      <c r="V41" s="196">
        <v>5.0599999999999996</v>
      </c>
      <c r="W41" s="196">
        <v>11.31</v>
      </c>
      <c r="X41" s="196">
        <v>35.950000000000003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57.9</v>
      </c>
      <c r="AQ41" s="196">
        <v>21.98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157.43</v>
      </c>
      <c r="L42" s="196">
        <v>62.59</v>
      </c>
      <c r="M42" s="196">
        <v>0</v>
      </c>
      <c r="N42" s="196">
        <v>14.39</v>
      </c>
      <c r="O42" s="196">
        <v>48.34</v>
      </c>
      <c r="P42" s="196">
        <v>55.81</v>
      </c>
      <c r="Q42" s="196">
        <v>2.57</v>
      </c>
      <c r="R42" s="196">
        <v>10.33</v>
      </c>
      <c r="S42" s="196">
        <v>6.43</v>
      </c>
      <c r="T42" s="196">
        <v>0</v>
      </c>
      <c r="U42" s="196">
        <v>317.56</v>
      </c>
      <c r="V42" s="196">
        <v>5.0599999999999996</v>
      </c>
      <c r="W42" s="196">
        <v>11.31</v>
      </c>
      <c r="X42" s="196">
        <v>35.950000000000003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57.9</v>
      </c>
      <c r="AQ42" s="196">
        <v>21.98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157.51</v>
      </c>
      <c r="L43" s="196">
        <v>62.59</v>
      </c>
      <c r="M43" s="196">
        <v>0</v>
      </c>
      <c r="N43" s="196">
        <v>14.39</v>
      </c>
      <c r="O43" s="196">
        <v>48.34</v>
      </c>
      <c r="P43" s="196">
        <v>55.81</v>
      </c>
      <c r="Q43" s="196">
        <v>2.57</v>
      </c>
      <c r="R43" s="196">
        <v>10.33</v>
      </c>
      <c r="S43" s="196">
        <v>6.43</v>
      </c>
      <c r="T43" s="196">
        <v>0</v>
      </c>
      <c r="U43" s="196">
        <v>317.56</v>
      </c>
      <c r="V43" s="196">
        <v>5.0599999999999996</v>
      </c>
      <c r="W43" s="196">
        <v>11.31</v>
      </c>
      <c r="X43" s="196">
        <v>35.950000000000003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57.9</v>
      </c>
      <c r="AQ43" s="196">
        <v>21.98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157.51</v>
      </c>
      <c r="L44" s="196">
        <v>62.59</v>
      </c>
      <c r="M44" s="196">
        <v>0</v>
      </c>
      <c r="N44" s="196">
        <v>14.39</v>
      </c>
      <c r="O44" s="196">
        <v>48.34</v>
      </c>
      <c r="P44" s="196">
        <v>55.81</v>
      </c>
      <c r="Q44" s="196">
        <v>2.57</v>
      </c>
      <c r="R44" s="196">
        <v>10.33</v>
      </c>
      <c r="S44" s="196">
        <v>6.43</v>
      </c>
      <c r="T44" s="196">
        <v>0</v>
      </c>
      <c r="U44" s="196">
        <v>317.56</v>
      </c>
      <c r="V44" s="196">
        <v>5.0599999999999996</v>
      </c>
      <c r="W44" s="196">
        <v>11.31</v>
      </c>
      <c r="X44" s="196">
        <v>35.950000000000003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57.9</v>
      </c>
      <c r="AQ44" s="196">
        <v>21.98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157.51</v>
      </c>
      <c r="L45" s="196">
        <v>62.59</v>
      </c>
      <c r="M45" s="196">
        <v>0</v>
      </c>
      <c r="N45" s="196">
        <v>14.39</v>
      </c>
      <c r="O45" s="196">
        <v>48.34</v>
      </c>
      <c r="P45" s="196">
        <v>55.81</v>
      </c>
      <c r="Q45" s="196">
        <v>2.57</v>
      </c>
      <c r="R45" s="196">
        <v>10.33</v>
      </c>
      <c r="S45" s="196">
        <v>6.43</v>
      </c>
      <c r="T45" s="196">
        <v>0</v>
      </c>
      <c r="U45" s="196">
        <v>317.56</v>
      </c>
      <c r="V45" s="196">
        <v>5.0599999999999996</v>
      </c>
      <c r="W45" s="196">
        <v>11.31</v>
      </c>
      <c r="X45" s="196">
        <v>35.950000000000003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57.9</v>
      </c>
      <c r="AQ45" s="196">
        <v>21.98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157.51</v>
      </c>
      <c r="L46" s="196">
        <v>62.59</v>
      </c>
      <c r="M46" s="196">
        <v>0</v>
      </c>
      <c r="N46" s="196">
        <v>14.39</v>
      </c>
      <c r="O46" s="196">
        <v>48.34</v>
      </c>
      <c r="P46" s="196">
        <v>55.81</v>
      </c>
      <c r="Q46" s="196">
        <v>2.57</v>
      </c>
      <c r="R46" s="196">
        <v>10.33</v>
      </c>
      <c r="S46" s="196">
        <v>6.43</v>
      </c>
      <c r="T46" s="196">
        <v>0</v>
      </c>
      <c r="U46" s="196">
        <v>317.56</v>
      </c>
      <c r="V46" s="196">
        <v>5.0599999999999996</v>
      </c>
      <c r="W46" s="196">
        <v>11.31</v>
      </c>
      <c r="X46" s="196">
        <v>35.950000000000003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57.9</v>
      </c>
      <c r="AQ46" s="196">
        <v>21.98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157.51</v>
      </c>
      <c r="L47" s="196">
        <v>62.59</v>
      </c>
      <c r="M47" s="196">
        <v>0</v>
      </c>
      <c r="N47" s="196">
        <v>14.39</v>
      </c>
      <c r="O47" s="196">
        <v>48.34</v>
      </c>
      <c r="P47" s="196">
        <v>55.81</v>
      </c>
      <c r="Q47" s="196">
        <v>2.57</v>
      </c>
      <c r="R47" s="196">
        <v>10.33</v>
      </c>
      <c r="S47" s="196">
        <v>6.43</v>
      </c>
      <c r="T47" s="196">
        <v>0</v>
      </c>
      <c r="U47" s="196">
        <v>317.56</v>
      </c>
      <c r="V47" s="196">
        <v>5.0599999999999996</v>
      </c>
      <c r="W47" s="196">
        <v>11.31</v>
      </c>
      <c r="X47" s="196">
        <v>35.950000000000003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57.9</v>
      </c>
      <c r="AQ47" s="196">
        <v>21.98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157.51</v>
      </c>
      <c r="L48" s="196">
        <v>62.59</v>
      </c>
      <c r="M48" s="196">
        <v>0</v>
      </c>
      <c r="N48" s="196">
        <v>14.39</v>
      </c>
      <c r="O48" s="196">
        <v>48.34</v>
      </c>
      <c r="P48" s="196">
        <v>55.81</v>
      </c>
      <c r="Q48" s="196">
        <v>2.57</v>
      </c>
      <c r="R48" s="196">
        <v>10.33</v>
      </c>
      <c r="S48" s="196">
        <v>6.43</v>
      </c>
      <c r="T48" s="196">
        <v>0</v>
      </c>
      <c r="U48" s="196">
        <v>317.56</v>
      </c>
      <c r="V48" s="196">
        <v>5.0599999999999996</v>
      </c>
      <c r="W48" s="196">
        <v>11.31</v>
      </c>
      <c r="X48" s="196">
        <v>35.950000000000003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57.9</v>
      </c>
      <c r="AQ48" s="196">
        <v>21.98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157.51</v>
      </c>
      <c r="L49" s="196">
        <v>62.59</v>
      </c>
      <c r="M49" s="196">
        <v>0</v>
      </c>
      <c r="N49" s="196">
        <v>14.39</v>
      </c>
      <c r="O49" s="196">
        <v>48.34</v>
      </c>
      <c r="P49" s="196">
        <v>55.81</v>
      </c>
      <c r="Q49" s="196">
        <v>2.57</v>
      </c>
      <c r="R49" s="196">
        <v>10.33</v>
      </c>
      <c r="S49" s="196">
        <v>6.43</v>
      </c>
      <c r="T49" s="196">
        <v>0</v>
      </c>
      <c r="U49" s="196">
        <v>317.56</v>
      </c>
      <c r="V49" s="196">
        <v>5.0599999999999996</v>
      </c>
      <c r="W49" s="196">
        <v>11.31</v>
      </c>
      <c r="X49" s="196">
        <v>35.950000000000003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57.9</v>
      </c>
      <c r="AQ49" s="196">
        <v>21.98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157.51</v>
      </c>
      <c r="L50" s="196">
        <v>62.59</v>
      </c>
      <c r="M50" s="196">
        <v>0</v>
      </c>
      <c r="N50" s="196">
        <v>14.39</v>
      </c>
      <c r="O50" s="196">
        <v>48.34</v>
      </c>
      <c r="P50" s="196">
        <v>55.81</v>
      </c>
      <c r="Q50" s="196">
        <v>2.57</v>
      </c>
      <c r="R50" s="196">
        <v>10.33</v>
      </c>
      <c r="S50" s="196">
        <v>6.43</v>
      </c>
      <c r="T50" s="196">
        <v>0</v>
      </c>
      <c r="U50" s="196">
        <v>317.56</v>
      </c>
      <c r="V50" s="196">
        <v>5.0599999999999996</v>
      </c>
      <c r="W50" s="196">
        <v>11.31</v>
      </c>
      <c r="X50" s="196">
        <v>35.950000000000003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57.9</v>
      </c>
      <c r="AQ50" s="196">
        <v>21.98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139.13</v>
      </c>
      <c r="L51" s="196">
        <v>62.59</v>
      </c>
      <c r="M51" s="196">
        <v>0</v>
      </c>
      <c r="N51" s="196">
        <v>14.39</v>
      </c>
      <c r="O51" s="196">
        <v>48.34</v>
      </c>
      <c r="P51" s="196">
        <v>55.81</v>
      </c>
      <c r="Q51" s="196">
        <v>2.57</v>
      </c>
      <c r="R51" s="196">
        <v>10.33</v>
      </c>
      <c r="S51" s="196">
        <v>6.43</v>
      </c>
      <c r="T51" s="196">
        <v>0</v>
      </c>
      <c r="U51" s="196">
        <v>317.56</v>
      </c>
      <c r="V51" s="196">
        <v>5.0599999999999996</v>
      </c>
      <c r="W51" s="196">
        <v>11.31</v>
      </c>
      <c r="X51" s="196">
        <v>35.950000000000003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57.9</v>
      </c>
      <c r="AQ51" s="196">
        <v>21.98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129.53</v>
      </c>
      <c r="L52" s="196">
        <v>62.59</v>
      </c>
      <c r="M52" s="196">
        <v>0</v>
      </c>
      <c r="N52" s="196">
        <v>14.39</v>
      </c>
      <c r="O52" s="196">
        <v>48.34</v>
      </c>
      <c r="P52" s="196">
        <v>55.81</v>
      </c>
      <c r="Q52" s="196">
        <v>2.57</v>
      </c>
      <c r="R52" s="196">
        <v>10.33</v>
      </c>
      <c r="S52" s="196">
        <v>6.43</v>
      </c>
      <c r="T52" s="196">
        <v>0</v>
      </c>
      <c r="U52" s="196">
        <v>317.56</v>
      </c>
      <c r="V52" s="196">
        <v>5.0599999999999996</v>
      </c>
      <c r="W52" s="196">
        <v>11.31</v>
      </c>
      <c r="X52" s="196">
        <v>35.950000000000003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48.43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57.9</v>
      </c>
      <c r="AQ52" s="196">
        <v>21.98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113.22</v>
      </c>
      <c r="L53" s="196">
        <v>62.59</v>
      </c>
      <c r="M53" s="196">
        <v>0</v>
      </c>
      <c r="N53" s="196">
        <v>14.39</v>
      </c>
      <c r="O53" s="196">
        <v>48.34</v>
      </c>
      <c r="P53" s="196">
        <v>55.81</v>
      </c>
      <c r="Q53" s="196">
        <v>2.57</v>
      </c>
      <c r="R53" s="196">
        <v>10.33</v>
      </c>
      <c r="S53" s="196">
        <v>6.43</v>
      </c>
      <c r="T53" s="196">
        <v>0</v>
      </c>
      <c r="U53" s="196">
        <v>317.56</v>
      </c>
      <c r="V53" s="196">
        <v>5.0599999999999996</v>
      </c>
      <c r="W53" s="196">
        <v>11.31</v>
      </c>
      <c r="X53" s="196">
        <v>35.950000000000003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48.43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57.9</v>
      </c>
      <c r="AQ53" s="196">
        <v>21.98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91.15</v>
      </c>
      <c r="L54" s="196">
        <v>62.59</v>
      </c>
      <c r="M54" s="196">
        <v>0</v>
      </c>
      <c r="N54" s="196">
        <v>14.39</v>
      </c>
      <c r="O54" s="196">
        <v>48.34</v>
      </c>
      <c r="P54" s="196">
        <v>55.81</v>
      </c>
      <c r="Q54" s="196">
        <v>2.57</v>
      </c>
      <c r="R54" s="196">
        <v>10.33</v>
      </c>
      <c r="S54" s="196">
        <v>6.43</v>
      </c>
      <c r="T54" s="196">
        <v>0</v>
      </c>
      <c r="U54" s="196">
        <v>317.56</v>
      </c>
      <c r="V54" s="196">
        <v>5.0599999999999996</v>
      </c>
      <c r="W54" s="196">
        <v>11.31</v>
      </c>
      <c r="X54" s="196">
        <v>35.950000000000003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48.43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57.9</v>
      </c>
      <c r="AQ54" s="196">
        <v>21.98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78.680000000000007</v>
      </c>
      <c r="L55" s="196">
        <v>29.74</v>
      </c>
      <c r="M55" s="196">
        <v>0</v>
      </c>
      <c r="N55" s="196">
        <v>14.39</v>
      </c>
      <c r="O55" s="196">
        <v>48.34</v>
      </c>
      <c r="P55" s="196">
        <v>55.81</v>
      </c>
      <c r="Q55" s="196">
        <v>2.57</v>
      </c>
      <c r="R55" s="196">
        <v>10.33</v>
      </c>
      <c r="S55" s="196">
        <v>6.43</v>
      </c>
      <c r="T55" s="196">
        <v>0</v>
      </c>
      <c r="U55" s="196">
        <v>317.56</v>
      </c>
      <c r="V55" s="196">
        <v>5.0599999999999996</v>
      </c>
      <c r="W55" s="196">
        <v>11.31</v>
      </c>
      <c r="X55" s="196">
        <v>35.950000000000003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48.43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57.9</v>
      </c>
      <c r="AQ55" s="196">
        <v>21.98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78.680000000000007</v>
      </c>
      <c r="L56" s="196">
        <v>29.75</v>
      </c>
      <c r="M56" s="196">
        <v>0</v>
      </c>
      <c r="N56" s="196">
        <v>14.39</v>
      </c>
      <c r="O56" s="196">
        <v>48.34</v>
      </c>
      <c r="P56" s="196">
        <v>55.81</v>
      </c>
      <c r="Q56" s="196">
        <v>1.82</v>
      </c>
      <c r="R56" s="196">
        <v>4.8</v>
      </c>
      <c r="S56" s="196">
        <v>2.88</v>
      </c>
      <c r="T56" s="196">
        <v>0</v>
      </c>
      <c r="U56" s="196">
        <v>317.56</v>
      </c>
      <c r="V56" s="196">
        <v>0</v>
      </c>
      <c r="W56" s="196">
        <v>11.31</v>
      </c>
      <c r="X56" s="196">
        <v>35.950000000000003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48.43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57.9</v>
      </c>
      <c r="AQ56" s="196">
        <v>9.6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78.680000000000007</v>
      </c>
      <c r="L57" s="196">
        <v>29.74</v>
      </c>
      <c r="M57" s="196">
        <v>0</v>
      </c>
      <c r="N57" s="196">
        <v>14.39</v>
      </c>
      <c r="O57" s="196">
        <v>48.34</v>
      </c>
      <c r="P57" s="196">
        <v>55.81</v>
      </c>
      <c r="Q57" s="196">
        <v>1.82</v>
      </c>
      <c r="R57" s="196">
        <v>4.8</v>
      </c>
      <c r="S57" s="196">
        <v>2.88</v>
      </c>
      <c r="T57" s="196">
        <v>0</v>
      </c>
      <c r="U57" s="196">
        <v>317.56</v>
      </c>
      <c r="V57" s="196">
        <v>0</v>
      </c>
      <c r="W57" s="196">
        <v>11.31</v>
      </c>
      <c r="X57" s="196">
        <v>35.950000000000003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48.43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57.9</v>
      </c>
      <c r="AQ57" s="196">
        <v>9.6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78.680000000000007</v>
      </c>
      <c r="L58" s="196">
        <v>29.74</v>
      </c>
      <c r="M58" s="196">
        <v>0</v>
      </c>
      <c r="N58" s="196">
        <v>14.39</v>
      </c>
      <c r="O58" s="196">
        <v>48.34</v>
      </c>
      <c r="P58" s="196">
        <v>55.81</v>
      </c>
      <c r="Q58" s="196">
        <v>1.82</v>
      </c>
      <c r="R58" s="196">
        <v>4.8</v>
      </c>
      <c r="S58" s="196">
        <v>2.88</v>
      </c>
      <c r="T58" s="196">
        <v>0</v>
      </c>
      <c r="U58" s="196">
        <v>317.56</v>
      </c>
      <c r="V58" s="196">
        <v>0</v>
      </c>
      <c r="W58" s="196">
        <v>11.31</v>
      </c>
      <c r="X58" s="196">
        <v>35.950000000000003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48.43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57.9</v>
      </c>
      <c r="AQ58" s="196">
        <v>9.6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78.680000000000007</v>
      </c>
      <c r="L59" s="196">
        <v>29.75</v>
      </c>
      <c r="M59" s="196">
        <v>0</v>
      </c>
      <c r="N59" s="196">
        <v>14.39</v>
      </c>
      <c r="O59" s="196">
        <v>48.34</v>
      </c>
      <c r="P59" s="196">
        <v>55.81</v>
      </c>
      <c r="Q59" s="196">
        <v>1.82</v>
      </c>
      <c r="R59" s="196">
        <v>4.8</v>
      </c>
      <c r="S59" s="196">
        <v>2.88</v>
      </c>
      <c r="T59" s="196">
        <v>0</v>
      </c>
      <c r="U59" s="196">
        <v>317.56</v>
      </c>
      <c r="V59" s="196">
        <v>0</v>
      </c>
      <c r="W59" s="196">
        <v>11.31</v>
      </c>
      <c r="X59" s="196">
        <v>35.950000000000003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48.43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28.78</v>
      </c>
      <c r="AQ59" s="196">
        <v>9.6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78.680000000000007</v>
      </c>
      <c r="L60" s="196">
        <v>29.75</v>
      </c>
      <c r="M60" s="196">
        <v>0</v>
      </c>
      <c r="N60" s="196">
        <v>14.39</v>
      </c>
      <c r="O60" s="196">
        <v>48.34</v>
      </c>
      <c r="P60" s="196">
        <v>55.81</v>
      </c>
      <c r="Q60" s="196">
        <v>1.82</v>
      </c>
      <c r="R60" s="196">
        <v>4.8</v>
      </c>
      <c r="S60" s="196">
        <v>2.88</v>
      </c>
      <c r="T60" s="196">
        <v>0</v>
      </c>
      <c r="U60" s="196">
        <v>317.56</v>
      </c>
      <c r="V60" s="196">
        <v>0</v>
      </c>
      <c r="W60" s="196">
        <v>11.31</v>
      </c>
      <c r="X60" s="196">
        <v>35.950000000000003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48.43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28.78</v>
      </c>
      <c r="AQ60" s="196">
        <v>9.6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78.680000000000007</v>
      </c>
      <c r="L61" s="196">
        <v>29.75</v>
      </c>
      <c r="M61" s="196">
        <v>0</v>
      </c>
      <c r="N61" s="196">
        <v>14.39</v>
      </c>
      <c r="O61" s="196">
        <v>48.34</v>
      </c>
      <c r="P61" s="196">
        <v>55.81</v>
      </c>
      <c r="Q61" s="196">
        <v>1.82</v>
      </c>
      <c r="R61" s="196">
        <v>4.8</v>
      </c>
      <c r="S61" s="196">
        <v>2.88</v>
      </c>
      <c r="T61" s="196">
        <v>0</v>
      </c>
      <c r="U61" s="196">
        <v>317.56</v>
      </c>
      <c r="V61" s="196">
        <v>0</v>
      </c>
      <c r="W61" s="196">
        <v>11.31</v>
      </c>
      <c r="X61" s="196">
        <v>35.950000000000003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48.43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28.78</v>
      </c>
      <c r="AQ61" s="196">
        <v>9.6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78.680000000000007</v>
      </c>
      <c r="L62" s="196">
        <v>29.75</v>
      </c>
      <c r="M62" s="196">
        <v>0</v>
      </c>
      <c r="N62" s="196">
        <v>14.39</v>
      </c>
      <c r="O62" s="196">
        <v>48.34</v>
      </c>
      <c r="P62" s="196">
        <v>55.81</v>
      </c>
      <c r="Q62" s="196">
        <v>1.82</v>
      </c>
      <c r="R62" s="196">
        <v>4.8</v>
      </c>
      <c r="S62" s="196">
        <v>2.88</v>
      </c>
      <c r="T62" s="196">
        <v>0</v>
      </c>
      <c r="U62" s="196">
        <v>317.56</v>
      </c>
      <c r="V62" s="196">
        <v>0</v>
      </c>
      <c r="W62" s="196">
        <v>11.31</v>
      </c>
      <c r="X62" s="196">
        <v>35.950000000000003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48.43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28.78</v>
      </c>
      <c r="AQ62" s="196">
        <v>9.6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78.680000000000007</v>
      </c>
      <c r="L63" s="196">
        <v>29.74</v>
      </c>
      <c r="M63" s="196">
        <v>0</v>
      </c>
      <c r="N63" s="196">
        <v>14.39</v>
      </c>
      <c r="O63" s="196">
        <v>48.34</v>
      </c>
      <c r="P63" s="196">
        <v>55.81</v>
      </c>
      <c r="Q63" s="196">
        <v>1.82</v>
      </c>
      <c r="R63" s="196">
        <v>4.8</v>
      </c>
      <c r="S63" s="196">
        <v>2.88</v>
      </c>
      <c r="T63" s="196">
        <v>0</v>
      </c>
      <c r="U63" s="196">
        <v>317.56</v>
      </c>
      <c r="V63" s="196">
        <v>0</v>
      </c>
      <c r="W63" s="196">
        <v>11.31</v>
      </c>
      <c r="X63" s="196">
        <v>35.950000000000003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48.43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28.78</v>
      </c>
      <c r="AQ63" s="196">
        <v>9.6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78.680000000000007</v>
      </c>
      <c r="L64" s="196">
        <v>29.74</v>
      </c>
      <c r="M64" s="196">
        <v>0</v>
      </c>
      <c r="N64" s="196">
        <v>14.39</v>
      </c>
      <c r="O64" s="196">
        <v>48.34</v>
      </c>
      <c r="P64" s="196">
        <v>55.81</v>
      </c>
      <c r="Q64" s="196">
        <v>1.82</v>
      </c>
      <c r="R64" s="196">
        <v>4.8</v>
      </c>
      <c r="S64" s="196">
        <v>2.88</v>
      </c>
      <c r="T64" s="196">
        <v>0</v>
      </c>
      <c r="U64" s="196">
        <v>317.56</v>
      </c>
      <c r="V64" s="196">
        <v>0</v>
      </c>
      <c r="W64" s="196">
        <v>11.31</v>
      </c>
      <c r="X64" s="196">
        <v>35.950000000000003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48.43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28.78</v>
      </c>
      <c r="AQ64" s="196">
        <v>9.6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75.489999999999995</v>
      </c>
      <c r="L65" s="196">
        <v>28.54</v>
      </c>
      <c r="M65" s="196">
        <v>0</v>
      </c>
      <c r="N65" s="196">
        <v>14.39</v>
      </c>
      <c r="O65" s="196">
        <v>48.34</v>
      </c>
      <c r="P65" s="196">
        <v>55.81</v>
      </c>
      <c r="Q65" s="196">
        <v>1.82</v>
      </c>
      <c r="R65" s="196">
        <v>4.8</v>
      </c>
      <c r="S65" s="196">
        <v>2.88</v>
      </c>
      <c r="T65" s="196">
        <v>0</v>
      </c>
      <c r="U65" s="196">
        <v>317.56</v>
      </c>
      <c r="V65" s="196">
        <v>0</v>
      </c>
      <c r="W65" s="196">
        <v>11.31</v>
      </c>
      <c r="X65" s="196">
        <v>35.950000000000003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48.43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28.78</v>
      </c>
      <c r="AQ65" s="196">
        <v>9.6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75.489999999999995</v>
      </c>
      <c r="L66" s="196">
        <v>28.55</v>
      </c>
      <c r="M66" s="196">
        <v>0</v>
      </c>
      <c r="N66" s="196">
        <v>14.39</v>
      </c>
      <c r="O66" s="196">
        <v>48.34</v>
      </c>
      <c r="P66" s="196">
        <v>55.81</v>
      </c>
      <c r="Q66" s="196">
        <v>1.82</v>
      </c>
      <c r="R66" s="196">
        <v>4.8</v>
      </c>
      <c r="S66" s="196">
        <v>2.88</v>
      </c>
      <c r="T66" s="196">
        <v>0</v>
      </c>
      <c r="U66" s="196">
        <v>317.56</v>
      </c>
      <c r="V66" s="196">
        <v>0</v>
      </c>
      <c r="W66" s="196">
        <v>11.31</v>
      </c>
      <c r="X66" s="196">
        <v>35.950000000000003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48.43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28.78</v>
      </c>
      <c r="AQ66" s="196">
        <v>9.6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78.680000000000007</v>
      </c>
      <c r="L67" s="196">
        <v>34.54</v>
      </c>
      <c r="M67" s="196">
        <v>0</v>
      </c>
      <c r="N67" s="196">
        <v>14.39</v>
      </c>
      <c r="O67" s="196">
        <v>48.34</v>
      </c>
      <c r="P67" s="196">
        <v>55.81</v>
      </c>
      <c r="Q67" s="196">
        <v>1.82</v>
      </c>
      <c r="R67" s="196">
        <v>4.8</v>
      </c>
      <c r="S67" s="196">
        <v>2.88</v>
      </c>
      <c r="T67" s="196">
        <v>0</v>
      </c>
      <c r="U67" s="196">
        <v>317.56</v>
      </c>
      <c r="V67" s="196">
        <v>0</v>
      </c>
      <c r="W67" s="196">
        <v>11.31</v>
      </c>
      <c r="X67" s="196">
        <v>35.950000000000003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48.43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28.78</v>
      </c>
      <c r="AQ67" s="196">
        <v>9.6</v>
      </c>
      <c r="AR67" s="196">
        <v>23.47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78.680000000000007</v>
      </c>
      <c r="L68" s="196">
        <v>34.54</v>
      </c>
      <c r="M68" s="196">
        <v>0</v>
      </c>
      <c r="N68" s="196">
        <v>14.39</v>
      </c>
      <c r="O68" s="196">
        <v>48.34</v>
      </c>
      <c r="P68" s="196">
        <v>55.81</v>
      </c>
      <c r="Q68" s="196">
        <v>1.82</v>
      </c>
      <c r="R68" s="196">
        <v>4.8</v>
      </c>
      <c r="S68" s="196">
        <v>2.88</v>
      </c>
      <c r="T68" s="196">
        <v>0</v>
      </c>
      <c r="U68" s="196">
        <v>317.56</v>
      </c>
      <c r="V68" s="196">
        <v>0</v>
      </c>
      <c r="W68" s="196">
        <v>11.31</v>
      </c>
      <c r="X68" s="196">
        <v>35.950000000000003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48.43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57.9</v>
      </c>
      <c r="AQ68" s="196">
        <v>9.6</v>
      </c>
      <c r="AR68" s="196">
        <v>21.43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78.680000000000007</v>
      </c>
      <c r="L69" s="196">
        <v>34.54</v>
      </c>
      <c r="M69" s="196">
        <v>0</v>
      </c>
      <c r="N69" s="196">
        <v>14.39</v>
      </c>
      <c r="O69" s="196">
        <v>48.34</v>
      </c>
      <c r="P69" s="196">
        <v>55.81</v>
      </c>
      <c r="Q69" s="196">
        <v>1.82</v>
      </c>
      <c r="R69" s="196">
        <v>4.8</v>
      </c>
      <c r="S69" s="196">
        <v>2.88</v>
      </c>
      <c r="T69" s="196">
        <v>0</v>
      </c>
      <c r="U69" s="196">
        <v>317.56</v>
      </c>
      <c r="V69" s="196">
        <v>0</v>
      </c>
      <c r="W69" s="196">
        <v>11.31</v>
      </c>
      <c r="X69" s="196">
        <v>35.950000000000003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47.41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57.9</v>
      </c>
      <c r="AQ69" s="196">
        <v>9.6</v>
      </c>
      <c r="AR69" s="196">
        <v>19.559999999999999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78.680000000000007</v>
      </c>
      <c r="L70" s="196">
        <v>34.54</v>
      </c>
      <c r="M70" s="196">
        <v>0</v>
      </c>
      <c r="N70" s="196">
        <v>14.39</v>
      </c>
      <c r="O70" s="196">
        <v>48.34</v>
      </c>
      <c r="P70" s="196">
        <v>55.81</v>
      </c>
      <c r="Q70" s="196">
        <v>1.82</v>
      </c>
      <c r="R70" s="196">
        <v>4.8</v>
      </c>
      <c r="S70" s="196">
        <v>2.88</v>
      </c>
      <c r="T70" s="196">
        <v>0</v>
      </c>
      <c r="U70" s="196">
        <v>317.56</v>
      </c>
      <c r="V70" s="196">
        <v>5.0599999999999996</v>
      </c>
      <c r="W70" s="196">
        <v>11.31</v>
      </c>
      <c r="X70" s="196">
        <v>35.950000000000003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47.41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57.9</v>
      </c>
      <c r="AQ70" s="196">
        <v>9.6</v>
      </c>
      <c r="AR70" s="196">
        <v>16.920000000000002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78.680000000000007</v>
      </c>
      <c r="L71" s="196">
        <v>49.89</v>
      </c>
      <c r="M71" s="196">
        <v>0</v>
      </c>
      <c r="N71" s="196">
        <v>14.39</v>
      </c>
      <c r="O71" s="196">
        <v>48.34</v>
      </c>
      <c r="P71" s="196">
        <v>55.81</v>
      </c>
      <c r="Q71" s="196">
        <v>2.57</v>
      </c>
      <c r="R71" s="196">
        <v>8.93</v>
      </c>
      <c r="S71" s="196">
        <v>5.6</v>
      </c>
      <c r="T71" s="196">
        <v>0</v>
      </c>
      <c r="U71" s="196">
        <v>317.56</v>
      </c>
      <c r="V71" s="196">
        <v>5.0599999999999996</v>
      </c>
      <c r="W71" s="196">
        <v>11.31</v>
      </c>
      <c r="X71" s="196">
        <v>35.950000000000003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47.41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67.819999999999993</v>
      </c>
      <c r="AQ71" s="196">
        <v>21.98</v>
      </c>
      <c r="AR71" s="196">
        <v>8.0299999999999994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88.27</v>
      </c>
      <c r="L72" s="196">
        <v>62.59</v>
      </c>
      <c r="M72" s="196">
        <v>0</v>
      </c>
      <c r="N72" s="196">
        <v>14.39</v>
      </c>
      <c r="O72" s="196">
        <v>48.34</v>
      </c>
      <c r="P72" s="196">
        <v>55.81</v>
      </c>
      <c r="Q72" s="196">
        <v>2.57</v>
      </c>
      <c r="R72" s="196">
        <v>9.94</v>
      </c>
      <c r="S72" s="196">
        <v>6.22</v>
      </c>
      <c r="T72" s="196">
        <v>0</v>
      </c>
      <c r="U72" s="196">
        <v>317.56</v>
      </c>
      <c r="V72" s="196">
        <v>5.0599999999999996</v>
      </c>
      <c r="W72" s="196">
        <v>11.31</v>
      </c>
      <c r="X72" s="196">
        <v>35.950000000000003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47.41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67.819999999999993</v>
      </c>
      <c r="AQ72" s="196">
        <v>21.98</v>
      </c>
      <c r="AR72" s="196">
        <v>2.68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107.46</v>
      </c>
      <c r="L73" s="196">
        <v>62.59</v>
      </c>
      <c r="M73" s="196">
        <v>0</v>
      </c>
      <c r="N73" s="196">
        <v>14.39</v>
      </c>
      <c r="O73" s="196">
        <v>48.34</v>
      </c>
      <c r="P73" s="196">
        <v>55.81</v>
      </c>
      <c r="Q73" s="196">
        <v>2.57</v>
      </c>
      <c r="R73" s="196">
        <v>10.33</v>
      </c>
      <c r="S73" s="196">
        <v>6.43</v>
      </c>
      <c r="T73" s="196">
        <v>0</v>
      </c>
      <c r="U73" s="196">
        <v>317.56</v>
      </c>
      <c r="V73" s="196">
        <v>5.0599999999999996</v>
      </c>
      <c r="W73" s="196">
        <v>11.31</v>
      </c>
      <c r="X73" s="196">
        <v>35.950000000000003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47.41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67.819999999999993</v>
      </c>
      <c r="AQ73" s="196">
        <v>21.98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110.34</v>
      </c>
      <c r="L74" s="196">
        <v>62.59</v>
      </c>
      <c r="M74" s="196">
        <v>0</v>
      </c>
      <c r="N74" s="196">
        <v>14.39</v>
      </c>
      <c r="O74" s="196">
        <v>48.34</v>
      </c>
      <c r="P74" s="196">
        <v>55.81</v>
      </c>
      <c r="Q74" s="196">
        <v>2.57</v>
      </c>
      <c r="R74" s="196">
        <v>10.33</v>
      </c>
      <c r="S74" s="196">
        <v>6.43</v>
      </c>
      <c r="T74" s="196">
        <v>0</v>
      </c>
      <c r="U74" s="196">
        <v>317.56</v>
      </c>
      <c r="V74" s="196">
        <v>5.0599999999999996</v>
      </c>
      <c r="W74" s="196">
        <v>11.31</v>
      </c>
      <c r="X74" s="196">
        <v>35.950000000000003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67.819999999999993</v>
      </c>
      <c r="AQ74" s="196">
        <v>21.98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126.65</v>
      </c>
      <c r="L75" s="196">
        <v>62.59</v>
      </c>
      <c r="M75" s="196">
        <v>0</v>
      </c>
      <c r="N75" s="196">
        <v>14.39</v>
      </c>
      <c r="O75" s="196">
        <v>48.34</v>
      </c>
      <c r="P75" s="196">
        <v>55.81</v>
      </c>
      <c r="Q75" s="196">
        <v>2.57</v>
      </c>
      <c r="R75" s="196">
        <v>10.33</v>
      </c>
      <c r="S75" s="196">
        <v>6.43</v>
      </c>
      <c r="T75" s="196">
        <v>0</v>
      </c>
      <c r="U75" s="196">
        <v>317.56</v>
      </c>
      <c r="V75" s="196">
        <v>5.0599999999999996</v>
      </c>
      <c r="W75" s="196">
        <v>11.31</v>
      </c>
      <c r="X75" s="196">
        <v>35.950000000000003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45.37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67.819999999999993</v>
      </c>
      <c r="AQ75" s="196">
        <v>21.98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126.65</v>
      </c>
      <c r="L76" s="196">
        <v>62.59</v>
      </c>
      <c r="M76" s="196">
        <v>0</v>
      </c>
      <c r="N76" s="196">
        <v>14.39</v>
      </c>
      <c r="O76" s="196">
        <v>48.34</v>
      </c>
      <c r="P76" s="196">
        <v>55.81</v>
      </c>
      <c r="Q76" s="196">
        <v>2.57</v>
      </c>
      <c r="R76" s="196">
        <v>10.33</v>
      </c>
      <c r="S76" s="196">
        <v>6.43</v>
      </c>
      <c r="T76" s="196">
        <v>0</v>
      </c>
      <c r="U76" s="196">
        <v>317.56</v>
      </c>
      <c r="V76" s="196">
        <v>5.0599999999999996</v>
      </c>
      <c r="W76" s="196">
        <v>11.31</v>
      </c>
      <c r="X76" s="196">
        <v>35.950000000000003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45.37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67.819999999999993</v>
      </c>
      <c r="AQ76" s="196">
        <v>21.98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126.65</v>
      </c>
      <c r="L77" s="196">
        <v>62.59</v>
      </c>
      <c r="M77" s="196">
        <v>0</v>
      </c>
      <c r="N77" s="196">
        <v>14.39</v>
      </c>
      <c r="O77" s="196">
        <v>48.34</v>
      </c>
      <c r="P77" s="196">
        <v>55.81</v>
      </c>
      <c r="Q77" s="196">
        <v>2.57</v>
      </c>
      <c r="R77" s="196">
        <v>10.33</v>
      </c>
      <c r="S77" s="196">
        <v>6.43</v>
      </c>
      <c r="T77" s="196">
        <v>0</v>
      </c>
      <c r="U77" s="196">
        <v>317.56</v>
      </c>
      <c r="V77" s="196">
        <v>5.0599999999999996</v>
      </c>
      <c r="W77" s="196">
        <v>11.31</v>
      </c>
      <c r="X77" s="196">
        <v>35.950000000000003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45.37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67.819999999999993</v>
      </c>
      <c r="AQ77" s="196">
        <v>21.98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117.06</v>
      </c>
      <c r="L78" s="196">
        <v>62.59</v>
      </c>
      <c r="M78" s="196">
        <v>0</v>
      </c>
      <c r="N78" s="196">
        <v>14.39</v>
      </c>
      <c r="O78" s="196">
        <v>48.34</v>
      </c>
      <c r="P78" s="196">
        <v>55.81</v>
      </c>
      <c r="Q78" s="196">
        <v>2.57</v>
      </c>
      <c r="R78" s="196">
        <v>10.33</v>
      </c>
      <c r="S78" s="196">
        <v>6.43</v>
      </c>
      <c r="T78" s="196">
        <v>0</v>
      </c>
      <c r="U78" s="196">
        <v>317.56</v>
      </c>
      <c r="V78" s="196">
        <v>5.0599999999999996</v>
      </c>
      <c r="W78" s="196">
        <v>11.31</v>
      </c>
      <c r="X78" s="196">
        <v>35.950000000000003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45.37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67.819999999999993</v>
      </c>
      <c r="AQ78" s="196">
        <v>21.98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119.94</v>
      </c>
      <c r="L79" s="196">
        <v>62.59</v>
      </c>
      <c r="M79" s="196">
        <v>0</v>
      </c>
      <c r="N79" s="196">
        <v>14.39</v>
      </c>
      <c r="O79" s="196">
        <v>48.34</v>
      </c>
      <c r="P79" s="196">
        <v>55.81</v>
      </c>
      <c r="Q79" s="196">
        <v>2.57</v>
      </c>
      <c r="R79" s="196">
        <v>10.33</v>
      </c>
      <c r="S79" s="196">
        <v>6.43</v>
      </c>
      <c r="T79" s="196">
        <v>0</v>
      </c>
      <c r="U79" s="196">
        <v>317.56</v>
      </c>
      <c r="V79" s="196">
        <v>5.0599999999999996</v>
      </c>
      <c r="W79" s="196">
        <v>11.31</v>
      </c>
      <c r="X79" s="196">
        <v>35.950000000000003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47.41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67.819999999999993</v>
      </c>
      <c r="AQ79" s="196">
        <v>21.98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124.73</v>
      </c>
      <c r="L80" s="196">
        <v>62.59</v>
      </c>
      <c r="M80" s="196">
        <v>0</v>
      </c>
      <c r="N80" s="196">
        <v>14.39</v>
      </c>
      <c r="O80" s="196">
        <v>48.34</v>
      </c>
      <c r="P80" s="196">
        <v>55.81</v>
      </c>
      <c r="Q80" s="196">
        <v>2.57</v>
      </c>
      <c r="R80" s="196">
        <v>10.33</v>
      </c>
      <c r="S80" s="196">
        <v>6.43</v>
      </c>
      <c r="T80" s="196">
        <v>0</v>
      </c>
      <c r="U80" s="196">
        <v>317.56</v>
      </c>
      <c r="V80" s="196">
        <v>5.0599999999999996</v>
      </c>
      <c r="W80" s="196">
        <v>11.31</v>
      </c>
      <c r="X80" s="196">
        <v>35.950000000000003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47.41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67.819999999999993</v>
      </c>
      <c r="AQ80" s="196">
        <v>21.98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119.94</v>
      </c>
      <c r="L81" s="196">
        <v>62.59</v>
      </c>
      <c r="M81" s="196">
        <v>0</v>
      </c>
      <c r="N81" s="196">
        <v>14.39</v>
      </c>
      <c r="O81" s="196">
        <v>48.34</v>
      </c>
      <c r="P81" s="196">
        <v>55.81</v>
      </c>
      <c r="Q81" s="196">
        <v>2.57</v>
      </c>
      <c r="R81" s="196">
        <v>10.33</v>
      </c>
      <c r="S81" s="196">
        <v>6.43</v>
      </c>
      <c r="T81" s="196">
        <v>0</v>
      </c>
      <c r="U81" s="196">
        <v>317.56</v>
      </c>
      <c r="V81" s="196">
        <v>5.0599999999999996</v>
      </c>
      <c r="W81" s="196">
        <v>11.31</v>
      </c>
      <c r="X81" s="196">
        <v>35.950000000000003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47.41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67.819999999999993</v>
      </c>
      <c r="AQ81" s="196">
        <v>21.98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119.94</v>
      </c>
      <c r="L82" s="196">
        <v>62.59</v>
      </c>
      <c r="M82" s="196">
        <v>0</v>
      </c>
      <c r="N82" s="196">
        <v>14.39</v>
      </c>
      <c r="O82" s="196">
        <v>48.34</v>
      </c>
      <c r="P82" s="196">
        <v>55.81</v>
      </c>
      <c r="Q82" s="196">
        <v>2.57</v>
      </c>
      <c r="R82" s="196">
        <v>10.33</v>
      </c>
      <c r="S82" s="196">
        <v>6.43</v>
      </c>
      <c r="T82" s="196">
        <v>0</v>
      </c>
      <c r="U82" s="196">
        <v>317.56</v>
      </c>
      <c r="V82" s="196">
        <v>5.0599999999999996</v>
      </c>
      <c r="W82" s="196">
        <v>11.31</v>
      </c>
      <c r="X82" s="196">
        <v>35.950000000000003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47.41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67.819999999999993</v>
      </c>
      <c r="AQ82" s="196">
        <v>21.98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110.34</v>
      </c>
      <c r="L83" s="196">
        <v>62.59</v>
      </c>
      <c r="M83" s="196">
        <v>0</v>
      </c>
      <c r="N83" s="196">
        <v>14.39</v>
      </c>
      <c r="O83" s="196">
        <v>48.34</v>
      </c>
      <c r="P83" s="196">
        <v>55.81</v>
      </c>
      <c r="Q83" s="196">
        <v>2.57</v>
      </c>
      <c r="R83" s="196">
        <v>10.33</v>
      </c>
      <c r="S83" s="196">
        <v>6.43</v>
      </c>
      <c r="T83" s="196">
        <v>0</v>
      </c>
      <c r="U83" s="196">
        <v>317.56</v>
      </c>
      <c r="V83" s="196">
        <v>5.0599999999999996</v>
      </c>
      <c r="W83" s="196">
        <v>11.31</v>
      </c>
      <c r="X83" s="196">
        <v>35.950000000000003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47.41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67.819999999999993</v>
      </c>
      <c r="AQ83" s="196">
        <v>21.98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106.5</v>
      </c>
      <c r="L84" s="196">
        <v>62.59</v>
      </c>
      <c r="M84" s="196">
        <v>0</v>
      </c>
      <c r="N84" s="196">
        <v>14.39</v>
      </c>
      <c r="O84" s="196">
        <v>48.34</v>
      </c>
      <c r="P84" s="196">
        <v>55.81</v>
      </c>
      <c r="Q84" s="196">
        <v>2.57</v>
      </c>
      <c r="R84" s="196">
        <v>10.33</v>
      </c>
      <c r="S84" s="196">
        <v>6.43</v>
      </c>
      <c r="T84" s="196">
        <v>0</v>
      </c>
      <c r="U84" s="196">
        <v>317.56</v>
      </c>
      <c r="V84" s="196">
        <v>5.0599999999999996</v>
      </c>
      <c r="W84" s="196">
        <v>11.31</v>
      </c>
      <c r="X84" s="196">
        <v>35.950000000000003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47.41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67.819999999999993</v>
      </c>
      <c r="AQ84" s="196">
        <v>21.98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106.5</v>
      </c>
      <c r="L85" s="196">
        <v>62.59</v>
      </c>
      <c r="M85" s="196">
        <v>0</v>
      </c>
      <c r="N85" s="196">
        <v>14.39</v>
      </c>
      <c r="O85" s="196">
        <v>48.34</v>
      </c>
      <c r="P85" s="196">
        <v>55.81</v>
      </c>
      <c r="Q85" s="196">
        <v>2.57</v>
      </c>
      <c r="R85" s="196">
        <v>10.33</v>
      </c>
      <c r="S85" s="196">
        <v>6.43</v>
      </c>
      <c r="T85" s="196">
        <v>0</v>
      </c>
      <c r="U85" s="196">
        <v>317.56</v>
      </c>
      <c r="V85" s="196">
        <v>5.0599999999999996</v>
      </c>
      <c r="W85" s="196">
        <v>11.31</v>
      </c>
      <c r="X85" s="196">
        <v>35.950000000000003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47.41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67.819999999999993</v>
      </c>
      <c r="AQ85" s="196">
        <v>21.98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78.680000000000007</v>
      </c>
      <c r="L86" s="196">
        <v>47.98</v>
      </c>
      <c r="M86" s="196">
        <v>0</v>
      </c>
      <c r="N86" s="196">
        <v>14.39</v>
      </c>
      <c r="O86" s="196">
        <v>48.34</v>
      </c>
      <c r="P86" s="196">
        <v>55.81</v>
      </c>
      <c r="Q86" s="196">
        <v>2.57</v>
      </c>
      <c r="R86" s="196">
        <v>10.33</v>
      </c>
      <c r="S86" s="196">
        <v>6.43</v>
      </c>
      <c r="T86" s="196">
        <v>0</v>
      </c>
      <c r="U86" s="196">
        <v>317.56</v>
      </c>
      <c r="V86" s="196">
        <v>5.0599999999999996</v>
      </c>
      <c r="W86" s="196">
        <v>11.31</v>
      </c>
      <c r="X86" s="196">
        <v>35.950000000000003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47.41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67.819999999999993</v>
      </c>
      <c r="AQ86" s="196">
        <v>21.98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78.680000000000007</v>
      </c>
      <c r="L87" s="196">
        <v>34.54</v>
      </c>
      <c r="M87" s="196">
        <v>0</v>
      </c>
      <c r="N87" s="196">
        <v>14.39</v>
      </c>
      <c r="O87" s="196">
        <v>48.34</v>
      </c>
      <c r="P87" s="196">
        <v>55.81</v>
      </c>
      <c r="Q87" s="196">
        <v>1.82</v>
      </c>
      <c r="R87" s="196">
        <v>4.8</v>
      </c>
      <c r="S87" s="196">
        <v>2.88</v>
      </c>
      <c r="T87" s="196">
        <v>0</v>
      </c>
      <c r="U87" s="196">
        <v>317.56</v>
      </c>
      <c r="V87" s="196">
        <v>0</v>
      </c>
      <c r="W87" s="196">
        <v>11.31</v>
      </c>
      <c r="X87" s="196">
        <v>35.950000000000003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47.41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67.819999999999993</v>
      </c>
      <c r="AQ87" s="196">
        <v>9.6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78.680000000000007</v>
      </c>
      <c r="L88" s="196">
        <v>34.54</v>
      </c>
      <c r="M88" s="196">
        <v>0</v>
      </c>
      <c r="N88" s="196">
        <v>14.39</v>
      </c>
      <c r="O88" s="196">
        <v>48.34</v>
      </c>
      <c r="P88" s="196">
        <v>55.81</v>
      </c>
      <c r="Q88" s="196">
        <v>1.82</v>
      </c>
      <c r="R88" s="196">
        <v>4.8</v>
      </c>
      <c r="S88" s="196">
        <v>2.88</v>
      </c>
      <c r="T88" s="196">
        <v>0</v>
      </c>
      <c r="U88" s="196">
        <v>317.56</v>
      </c>
      <c r="V88" s="196">
        <v>0</v>
      </c>
      <c r="W88" s="196">
        <v>5.76</v>
      </c>
      <c r="X88" s="196">
        <v>35.950000000000003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47.41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57.57</v>
      </c>
      <c r="AQ88" s="196">
        <v>9.6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78.680000000000007</v>
      </c>
      <c r="L89" s="196">
        <v>34.54</v>
      </c>
      <c r="M89" s="196">
        <v>0</v>
      </c>
      <c r="N89" s="196">
        <v>14.39</v>
      </c>
      <c r="O89" s="196">
        <v>48.34</v>
      </c>
      <c r="P89" s="196">
        <v>55.81</v>
      </c>
      <c r="Q89" s="196">
        <v>1.82</v>
      </c>
      <c r="R89" s="196">
        <v>4.8</v>
      </c>
      <c r="S89" s="196">
        <v>2.88</v>
      </c>
      <c r="T89" s="196">
        <v>0</v>
      </c>
      <c r="U89" s="196">
        <v>317.56</v>
      </c>
      <c r="V89" s="196">
        <v>0</v>
      </c>
      <c r="W89" s="196">
        <v>5.76</v>
      </c>
      <c r="X89" s="196">
        <v>35.950000000000003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47.41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57.57</v>
      </c>
      <c r="AQ89" s="196">
        <v>9.6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78.680000000000007</v>
      </c>
      <c r="L90" s="196">
        <v>34.54</v>
      </c>
      <c r="M90" s="196">
        <v>0</v>
      </c>
      <c r="N90" s="196">
        <v>14.39</v>
      </c>
      <c r="O90" s="196">
        <v>48.34</v>
      </c>
      <c r="P90" s="196">
        <v>55.81</v>
      </c>
      <c r="Q90" s="196">
        <v>1.82</v>
      </c>
      <c r="R90" s="196">
        <v>4.8</v>
      </c>
      <c r="S90" s="196">
        <v>2.88</v>
      </c>
      <c r="T90" s="196">
        <v>0</v>
      </c>
      <c r="U90" s="196">
        <v>317.56</v>
      </c>
      <c r="V90" s="196">
        <v>0</v>
      </c>
      <c r="W90" s="196">
        <v>5.76</v>
      </c>
      <c r="X90" s="196">
        <v>35.950000000000003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47.41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57.57</v>
      </c>
      <c r="AQ90" s="196">
        <v>9.6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78.680000000000007</v>
      </c>
      <c r="L91" s="196">
        <v>34.54</v>
      </c>
      <c r="M91" s="196">
        <v>0</v>
      </c>
      <c r="N91" s="196">
        <v>14.39</v>
      </c>
      <c r="O91" s="196">
        <v>48.34</v>
      </c>
      <c r="P91" s="196">
        <v>55.81</v>
      </c>
      <c r="Q91" s="196">
        <v>1.82</v>
      </c>
      <c r="R91" s="196">
        <v>4.84</v>
      </c>
      <c r="S91" s="196">
        <v>2.88</v>
      </c>
      <c r="T91" s="196">
        <v>0</v>
      </c>
      <c r="U91" s="196">
        <v>317.56</v>
      </c>
      <c r="V91" s="196">
        <v>0</v>
      </c>
      <c r="W91" s="196">
        <v>5.76</v>
      </c>
      <c r="X91" s="196">
        <v>17.27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47.41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32.619999999999997</v>
      </c>
      <c r="AQ91" s="196">
        <v>9.6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78.680000000000007</v>
      </c>
      <c r="L92" s="196">
        <v>34.54</v>
      </c>
      <c r="M92" s="196">
        <v>0</v>
      </c>
      <c r="N92" s="196">
        <v>14.39</v>
      </c>
      <c r="O92" s="196">
        <v>48.34</v>
      </c>
      <c r="P92" s="196">
        <v>55.81</v>
      </c>
      <c r="Q92" s="196">
        <v>1.82</v>
      </c>
      <c r="R92" s="196">
        <v>4.8</v>
      </c>
      <c r="S92" s="196">
        <v>2.88</v>
      </c>
      <c r="T92" s="196">
        <v>0</v>
      </c>
      <c r="U92" s="196">
        <v>317.56</v>
      </c>
      <c r="V92" s="196">
        <v>0</v>
      </c>
      <c r="W92" s="196">
        <v>5.76</v>
      </c>
      <c r="X92" s="196">
        <v>17.27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47.41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32.619999999999997</v>
      </c>
      <c r="AQ92" s="196">
        <v>9.6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78.680000000000007</v>
      </c>
      <c r="L93" s="196">
        <v>34.54</v>
      </c>
      <c r="M93" s="196">
        <v>0</v>
      </c>
      <c r="N93" s="196">
        <v>14.39</v>
      </c>
      <c r="O93" s="196">
        <v>48.34</v>
      </c>
      <c r="P93" s="196">
        <v>55.81</v>
      </c>
      <c r="Q93" s="196">
        <v>1.82</v>
      </c>
      <c r="R93" s="196">
        <v>4.8</v>
      </c>
      <c r="S93" s="196">
        <v>2.88</v>
      </c>
      <c r="T93" s="196">
        <v>0</v>
      </c>
      <c r="U93" s="196">
        <v>317.56</v>
      </c>
      <c r="V93" s="196">
        <v>0</v>
      </c>
      <c r="W93" s="196">
        <v>5.76</v>
      </c>
      <c r="X93" s="196">
        <v>17.27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47.41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32.619999999999997</v>
      </c>
      <c r="AQ93" s="196">
        <v>9.6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78.680000000000007</v>
      </c>
      <c r="L94" s="196">
        <v>34.54</v>
      </c>
      <c r="M94" s="196">
        <v>0</v>
      </c>
      <c r="N94" s="196">
        <v>14.39</v>
      </c>
      <c r="O94" s="196">
        <v>48.34</v>
      </c>
      <c r="P94" s="196">
        <v>55.81</v>
      </c>
      <c r="Q94" s="196">
        <v>1.82</v>
      </c>
      <c r="R94" s="196">
        <v>4.8</v>
      </c>
      <c r="S94" s="196">
        <v>2.88</v>
      </c>
      <c r="T94" s="196">
        <v>0</v>
      </c>
      <c r="U94" s="196">
        <v>317.56</v>
      </c>
      <c r="V94" s="196">
        <v>0</v>
      </c>
      <c r="W94" s="196">
        <v>5.76</v>
      </c>
      <c r="X94" s="196">
        <v>17.27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47.41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32.619999999999997</v>
      </c>
      <c r="AQ94" s="196">
        <v>9.6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78.680000000000007</v>
      </c>
      <c r="L95" s="196">
        <v>34.54</v>
      </c>
      <c r="M95" s="196">
        <v>0</v>
      </c>
      <c r="N95" s="196">
        <v>14.39</v>
      </c>
      <c r="O95" s="196">
        <v>48.34</v>
      </c>
      <c r="P95" s="196">
        <v>55.81</v>
      </c>
      <c r="Q95" s="196">
        <v>1.82</v>
      </c>
      <c r="R95" s="196">
        <v>4.8</v>
      </c>
      <c r="S95" s="196">
        <v>2.88</v>
      </c>
      <c r="T95" s="196">
        <v>0</v>
      </c>
      <c r="U95" s="196">
        <v>317.56</v>
      </c>
      <c r="V95" s="196">
        <v>0</v>
      </c>
      <c r="W95" s="196">
        <v>5.76</v>
      </c>
      <c r="X95" s="196">
        <v>17.27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47.41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32.619999999999997</v>
      </c>
      <c r="AQ95" s="196">
        <v>9.6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78.680000000000007</v>
      </c>
      <c r="L96" s="196">
        <v>34.54</v>
      </c>
      <c r="M96" s="196">
        <v>0</v>
      </c>
      <c r="N96" s="196">
        <v>14.39</v>
      </c>
      <c r="O96" s="196">
        <v>48.34</v>
      </c>
      <c r="P96" s="196">
        <v>55.81</v>
      </c>
      <c r="Q96" s="196">
        <v>1.82</v>
      </c>
      <c r="R96" s="196">
        <v>4.8</v>
      </c>
      <c r="S96" s="196">
        <v>2.88</v>
      </c>
      <c r="T96" s="196">
        <v>0</v>
      </c>
      <c r="U96" s="196">
        <v>317.56</v>
      </c>
      <c r="V96" s="196">
        <v>0</v>
      </c>
      <c r="W96" s="196">
        <v>5.76</v>
      </c>
      <c r="X96" s="196">
        <v>17.27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47.41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32.619999999999997</v>
      </c>
      <c r="AQ96" s="196">
        <v>9.6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78.680000000000007</v>
      </c>
      <c r="L97" s="196">
        <v>34.54</v>
      </c>
      <c r="M97" s="196">
        <v>0</v>
      </c>
      <c r="N97" s="196">
        <v>14.39</v>
      </c>
      <c r="O97" s="196">
        <v>48.34</v>
      </c>
      <c r="P97" s="196">
        <v>55.81</v>
      </c>
      <c r="Q97" s="196">
        <v>1.82</v>
      </c>
      <c r="R97" s="196">
        <v>4.8</v>
      </c>
      <c r="S97" s="196">
        <v>2.88</v>
      </c>
      <c r="T97" s="196">
        <v>0</v>
      </c>
      <c r="U97" s="196">
        <v>317.56</v>
      </c>
      <c r="V97" s="196">
        <v>0</v>
      </c>
      <c r="W97" s="196">
        <v>5.76</v>
      </c>
      <c r="X97" s="196">
        <v>17.27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47.41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32.619999999999997</v>
      </c>
      <c r="AQ97" s="196">
        <v>9.6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78.680000000000007</v>
      </c>
      <c r="L98" s="196">
        <v>34.54</v>
      </c>
      <c r="M98" s="196">
        <v>0</v>
      </c>
      <c r="N98" s="196">
        <v>14.39</v>
      </c>
      <c r="O98" s="196">
        <v>48.34</v>
      </c>
      <c r="P98" s="196">
        <v>55.81</v>
      </c>
      <c r="Q98" s="196">
        <v>1.82</v>
      </c>
      <c r="R98" s="196">
        <v>4.8</v>
      </c>
      <c r="S98" s="196">
        <v>2.88</v>
      </c>
      <c r="T98" s="196">
        <v>0</v>
      </c>
      <c r="U98" s="196">
        <v>317.56</v>
      </c>
      <c r="V98" s="196">
        <v>0</v>
      </c>
      <c r="W98" s="196">
        <v>5.76</v>
      </c>
      <c r="X98" s="196">
        <v>17.27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47.41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32.619999999999997</v>
      </c>
      <c r="AQ98" s="196">
        <v>9.6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2.4401325000000016</v>
      </c>
      <c r="L99">
        <f t="shared" si="0"/>
        <v>1.0619925000000001</v>
      </c>
      <c r="M99">
        <f t="shared" si="0"/>
        <v>0</v>
      </c>
      <c r="N99">
        <f t="shared" si="0"/>
        <v>0.34536000000000039</v>
      </c>
      <c r="O99">
        <f t="shared" si="0"/>
        <v>1.1601600000000016</v>
      </c>
      <c r="P99">
        <f t="shared" si="0"/>
        <v>1.3394400000000015</v>
      </c>
      <c r="Q99">
        <f t="shared" si="0"/>
        <v>5.1554999999999893E-2</v>
      </c>
      <c r="R99">
        <f t="shared" si="0"/>
        <v>0.17282750000000002</v>
      </c>
      <c r="S99">
        <f t="shared" si="0"/>
        <v>0.10613500000000005</v>
      </c>
      <c r="T99">
        <f t="shared" si="0"/>
        <v>0</v>
      </c>
      <c r="U99">
        <f t="shared" si="0"/>
        <v>7.6214400000000122</v>
      </c>
      <c r="V99">
        <f t="shared" si="0"/>
        <v>5.439500000000002E-2</v>
      </c>
      <c r="W99">
        <f t="shared" si="0"/>
        <v>0.21724249999999964</v>
      </c>
      <c r="X99">
        <f t="shared" si="0"/>
        <v>0.71936749999999949</v>
      </c>
      <c r="Y99">
        <f t="shared" si="0"/>
        <v>0</v>
      </c>
      <c r="Z99">
        <f t="shared" si="0"/>
        <v>0</v>
      </c>
      <c r="AA99">
        <f t="shared" si="0"/>
        <v>1.2E-2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1.1345699999999983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1.1407200000000011</v>
      </c>
      <c r="AQ99">
        <f t="shared" si="0"/>
        <v>0.35986499999999999</v>
      </c>
      <c r="AR99">
        <f t="shared" si="0"/>
        <v>0.22307249999999995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305.12</v>
      </c>
      <c r="M3" s="196">
        <v>27.09</v>
      </c>
      <c r="N3" s="196">
        <v>17.39</v>
      </c>
      <c r="O3" s="196">
        <v>0</v>
      </c>
      <c r="P3" s="196">
        <v>34.549999999999997</v>
      </c>
      <c r="Q3" s="196">
        <v>2.88</v>
      </c>
      <c r="R3" s="196">
        <v>5.76</v>
      </c>
      <c r="S3" s="196">
        <v>3.84</v>
      </c>
      <c r="T3" s="196">
        <v>0</v>
      </c>
      <c r="U3" s="196">
        <v>24.66</v>
      </c>
      <c r="V3" s="196">
        <v>1.92</v>
      </c>
      <c r="W3" s="196">
        <v>8.2200000000000006</v>
      </c>
      <c r="X3" s="196">
        <v>32.47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19.190000000000001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305.12</v>
      </c>
      <c r="M4" s="196">
        <v>27.09</v>
      </c>
      <c r="N4" s="196">
        <v>17.39</v>
      </c>
      <c r="O4" s="196">
        <v>0</v>
      </c>
      <c r="P4" s="196">
        <v>34.549999999999997</v>
      </c>
      <c r="Q4" s="196">
        <v>2.88</v>
      </c>
      <c r="R4" s="196">
        <v>5.76</v>
      </c>
      <c r="S4" s="196">
        <v>3.84</v>
      </c>
      <c r="T4" s="196">
        <v>0</v>
      </c>
      <c r="U4" s="196">
        <v>24.66</v>
      </c>
      <c r="V4" s="196">
        <v>1.92</v>
      </c>
      <c r="W4" s="196">
        <v>4.8</v>
      </c>
      <c r="X4" s="196">
        <v>14.55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19.190000000000001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305.12</v>
      </c>
      <c r="M5" s="196">
        <v>27.09</v>
      </c>
      <c r="N5" s="196">
        <v>17.39</v>
      </c>
      <c r="O5" s="196">
        <v>0</v>
      </c>
      <c r="P5" s="196">
        <v>34.549999999999997</v>
      </c>
      <c r="Q5" s="196">
        <v>2.88</v>
      </c>
      <c r="R5" s="196">
        <v>5.76</v>
      </c>
      <c r="S5" s="196">
        <v>3.84</v>
      </c>
      <c r="T5" s="196">
        <v>0</v>
      </c>
      <c r="U5" s="196">
        <v>24.66</v>
      </c>
      <c r="V5" s="196">
        <v>1.92</v>
      </c>
      <c r="W5" s="196">
        <v>4.8</v>
      </c>
      <c r="X5" s="196">
        <v>14.39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57.3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19.190000000000001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305.12</v>
      </c>
      <c r="M6" s="196">
        <v>27.09</v>
      </c>
      <c r="N6" s="196">
        <v>17.39</v>
      </c>
      <c r="O6" s="196">
        <v>0</v>
      </c>
      <c r="P6" s="196">
        <v>34.549999999999997</v>
      </c>
      <c r="Q6" s="196">
        <v>2.88</v>
      </c>
      <c r="R6" s="196">
        <v>5.76</v>
      </c>
      <c r="S6" s="196">
        <v>3.84</v>
      </c>
      <c r="T6" s="196">
        <v>0</v>
      </c>
      <c r="U6" s="196">
        <v>24.66</v>
      </c>
      <c r="V6" s="196">
        <v>1.92</v>
      </c>
      <c r="W6" s="196">
        <v>4.8</v>
      </c>
      <c r="X6" s="196">
        <v>14.39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57.3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19.190000000000001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305.12</v>
      </c>
      <c r="M7" s="196">
        <v>27.09</v>
      </c>
      <c r="N7" s="196">
        <v>17.39</v>
      </c>
      <c r="O7" s="196">
        <v>0</v>
      </c>
      <c r="P7" s="196">
        <v>34.549999999999997</v>
      </c>
      <c r="Q7" s="196">
        <v>2.88</v>
      </c>
      <c r="R7" s="196">
        <v>5.76</v>
      </c>
      <c r="S7" s="196">
        <v>3.84</v>
      </c>
      <c r="T7" s="196">
        <v>0</v>
      </c>
      <c r="U7" s="196">
        <v>24.66</v>
      </c>
      <c r="V7" s="196">
        <v>1.92</v>
      </c>
      <c r="W7" s="196">
        <v>4.8</v>
      </c>
      <c r="X7" s="196">
        <v>14.39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19.190000000000001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305.12</v>
      </c>
      <c r="M8" s="196">
        <v>27.09</v>
      </c>
      <c r="N8" s="196">
        <v>17.39</v>
      </c>
      <c r="O8" s="196">
        <v>0</v>
      </c>
      <c r="P8" s="196">
        <v>34.549999999999997</v>
      </c>
      <c r="Q8" s="196">
        <v>2.88</v>
      </c>
      <c r="R8" s="196">
        <v>5.76</v>
      </c>
      <c r="S8" s="196">
        <v>3.84</v>
      </c>
      <c r="T8" s="196">
        <v>0</v>
      </c>
      <c r="U8" s="196">
        <v>24.66</v>
      </c>
      <c r="V8" s="196">
        <v>1.92</v>
      </c>
      <c r="W8" s="196">
        <v>4.8</v>
      </c>
      <c r="X8" s="196">
        <v>14.39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19.190000000000001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305.12</v>
      </c>
      <c r="M9" s="196">
        <v>27.09</v>
      </c>
      <c r="N9" s="196">
        <v>17.39</v>
      </c>
      <c r="O9" s="196">
        <v>0</v>
      </c>
      <c r="P9" s="196">
        <v>34.549999999999997</v>
      </c>
      <c r="Q9" s="196">
        <v>2.88</v>
      </c>
      <c r="R9" s="196">
        <v>5.76</v>
      </c>
      <c r="S9" s="196">
        <v>3.84</v>
      </c>
      <c r="T9" s="196">
        <v>0</v>
      </c>
      <c r="U9" s="196">
        <v>24.66</v>
      </c>
      <c r="V9" s="196">
        <v>1.92</v>
      </c>
      <c r="W9" s="196">
        <v>4.8</v>
      </c>
      <c r="X9" s="196">
        <v>14.39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19.190000000000001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305.12</v>
      </c>
      <c r="M10" s="196">
        <v>27.09</v>
      </c>
      <c r="N10" s="196">
        <v>17.39</v>
      </c>
      <c r="O10" s="196">
        <v>0</v>
      </c>
      <c r="P10" s="196">
        <v>34.549999999999997</v>
      </c>
      <c r="Q10" s="196">
        <v>2.88</v>
      </c>
      <c r="R10" s="196">
        <v>5.76</v>
      </c>
      <c r="S10" s="196">
        <v>3.84</v>
      </c>
      <c r="T10" s="196">
        <v>0</v>
      </c>
      <c r="U10" s="196">
        <v>24.66</v>
      </c>
      <c r="V10" s="196">
        <v>1.92</v>
      </c>
      <c r="W10" s="196">
        <v>4.8</v>
      </c>
      <c r="X10" s="196">
        <v>14.39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19.190000000000001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305.12</v>
      </c>
      <c r="M11" s="196">
        <v>27.09</v>
      </c>
      <c r="N11" s="196">
        <v>17.39</v>
      </c>
      <c r="O11" s="196">
        <v>0</v>
      </c>
      <c r="P11" s="196">
        <v>34.549999999999997</v>
      </c>
      <c r="Q11" s="196">
        <v>2.88</v>
      </c>
      <c r="R11" s="196">
        <v>5.76</v>
      </c>
      <c r="S11" s="196">
        <v>3.84</v>
      </c>
      <c r="T11" s="196">
        <v>0</v>
      </c>
      <c r="U11" s="196">
        <v>24.66</v>
      </c>
      <c r="V11" s="196">
        <v>1.92</v>
      </c>
      <c r="W11" s="196">
        <v>4.8</v>
      </c>
      <c r="X11" s="196">
        <v>14.39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19.190000000000001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305.12</v>
      </c>
      <c r="M12" s="196">
        <v>27.09</v>
      </c>
      <c r="N12" s="196">
        <v>17.39</v>
      </c>
      <c r="O12" s="196">
        <v>0</v>
      </c>
      <c r="P12" s="196">
        <v>34.549999999999997</v>
      </c>
      <c r="Q12" s="196">
        <v>2.88</v>
      </c>
      <c r="R12" s="196">
        <v>5.76</v>
      </c>
      <c r="S12" s="196">
        <v>3.84</v>
      </c>
      <c r="T12" s="196">
        <v>0</v>
      </c>
      <c r="U12" s="196">
        <v>24.66</v>
      </c>
      <c r="V12" s="196">
        <v>1.92</v>
      </c>
      <c r="W12" s="196">
        <v>4.8</v>
      </c>
      <c r="X12" s="196">
        <v>14.39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19.190000000000001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305.12</v>
      </c>
      <c r="M13" s="196">
        <v>27.09</v>
      </c>
      <c r="N13" s="196">
        <v>17.39</v>
      </c>
      <c r="O13" s="196">
        <v>0</v>
      </c>
      <c r="P13" s="196">
        <v>34.549999999999997</v>
      </c>
      <c r="Q13" s="196">
        <v>2.88</v>
      </c>
      <c r="R13" s="196">
        <v>5.76</v>
      </c>
      <c r="S13" s="196">
        <v>3.84</v>
      </c>
      <c r="T13" s="196">
        <v>0</v>
      </c>
      <c r="U13" s="196">
        <v>24.66</v>
      </c>
      <c r="V13" s="196">
        <v>1.92</v>
      </c>
      <c r="W13" s="196">
        <v>4.8</v>
      </c>
      <c r="X13" s="196">
        <v>14.39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19.190000000000001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305.12</v>
      </c>
      <c r="M14" s="196">
        <v>27.09</v>
      </c>
      <c r="N14" s="196">
        <v>17.39</v>
      </c>
      <c r="O14" s="196">
        <v>0</v>
      </c>
      <c r="P14" s="196">
        <v>34.549999999999997</v>
      </c>
      <c r="Q14" s="196">
        <v>2.88</v>
      </c>
      <c r="R14" s="196">
        <v>5.76</v>
      </c>
      <c r="S14" s="196">
        <v>3.84</v>
      </c>
      <c r="T14" s="196">
        <v>0</v>
      </c>
      <c r="U14" s="196">
        <v>24.66</v>
      </c>
      <c r="V14" s="196">
        <v>1.92</v>
      </c>
      <c r="W14" s="196">
        <v>4.8</v>
      </c>
      <c r="X14" s="196">
        <v>14.39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19.190000000000001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305.12</v>
      </c>
      <c r="M15" s="196">
        <v>27.09</v>
      </c>
      <c r="N15" s="196">
        <v>17.39</v>
      </c>
      <c r="O15" s="196">
        <v>0</v>
      </c>
      <c r="P15" s="196">
        <v>34.549999999999997</v>
      </c>
      <c r="Q15" s="196">
        <v>2.88</v>
      </c>
      <c r="R15" s="196">
        <v>5.76</v>
      </c>
      <c r="S15" s="196">
        <v>3.84</v>
      </c>
      <c r="T15" s="196">
        <v>0</v>
      </c>
      <c r="U15" s="196">
        <v>24.66</v>
      </c>
      <c r="V15" s="196">
        <v>1.92</v>
      </c>
      <c r="W15" s="196">
        <v>4.8</v>
      </c>
      <c r="X15" s="196">
        <v>14.39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19.190000000000001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305.12</v>
      </c>
      <c r="M16" s="196">
        <v>27.09</v>
      </c>
      <c r="N16" s="196">
        <v>17.39</v>
      </c>
      <c r="O16" s="196">
        <v>0</v>
      </c>
      <c r="P16" s="196">
        <v>34.549999999999997</v>
      </c>
      <c r="Q16" s="196">
        <v>2.88</v>
      </c>
      <c r="R16" s="196">
        <v>5.76</v>
      </c>
      <c r="S16" s="196">
        <v>3.84</v>
      </c>
      <c r="T16" s="196">
        <v>0</v>
      </c>
      <c r="U16" s="196">
        <v>24.66</v>
      </c>
      <c r="V16" s="196">
        <v>1.92</v>
      </c>
      <c r="W16" s="196">
        <v>4.8</v>
      </c>
      <c r="X16" s="196">
        <v>14.39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19.190000000000001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305.12</v>
      </c>
      <c r="M17" s="196">
        <v>27.09</v>
      </c>
      <c r="N17" s="196">
        <v>17.39</v>
      </c>
      <c r="O17" s="196">
        <v>0</v>
      </c>
      <c r="P17" s="196">
        <v>34.549999999999997</v>
      </c>
      <c r="Q17" s="196">
        <v>2.88</v>
      </c>
      <c r="R17" s="196">
        <v>5.76</v>
      </c>
      <c r="S17" s="196">
        <v>3.84</v>
      </c>
      <c r="T17" s="196">
        <v>0</v>
      </c>
      <c r="U17" s="196">
        <v>24.66</v>
      </c>
      <c r="V17" s="196">
        <v>1.92</v>
      </c>
      <c r="W17" s="196">
        <v>4.8</v>
      </c>
      <c r="X17" s="196">
        <v>14.39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19.190000000000001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305.12</v>
      </c>
      <c r="M18" s="196">
        <v>27.09</v>
      </c>
      <c r="N18" s="196">
        <v>17.39</v>
      </c>
      <c r="O18" s="196">
        <v>0</v>
      </c>
      <c r="P18" s="196">
        <v>34.549999999999997</v>
      </c>
      <c r="Q18" s="196">
        <v>2.88</v>
      </c>
      <c r="R18" s="196">
        <v>5.76</v>
      </c>
      <c r="S18" s="196">
        <v>3.84</v>
      </c>
      <c r="T18" s="196">
        <v>0</v>
      </c>
      <c r="U18" s="196">
        <v>24.66</v>
      </c>
      <c r="V18" s="196">
        <v>1.92</v>
      </c>
      <c r="W18" s="196">
        <v>4.8</v>
      </c>
      <c r="X18" s="196">
        <v>14.39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19.190000000000001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305.12</v>
      </c>
      <c r="M19" s="196">
        <v>27.09</v>
      </c>
      <c r="N19" s="196">
        <v>17.39</v>
      </c>
      <c r="O19" s="196">
        <v>0</v>
      </c>
      <c r="P19" s="196">
        <v>34.549999999999997</v>
      </c>
      <c r="Q19" s="196">
        <v>2.88</v>
      </c>
      <c r="R19" s="196">
        <v>5.76</v>
      </c>
      <c r="S19" s="196">
        <v>3.84</v>
      </c>
      <c r="T19" s="196">
        <v>0</v>
      </c>
      <c r="U19" s="196">
        <v>24.66</v>
      </c>
      <c r="V19" s="196">
        <v>1.92</v>
      </c>
      <c r="W19" s="196">
        <v>4.8</v>
      </c>
      <c r="X19" s="196">
        <v>14.39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19.190000000000001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305.12</v>
      </c>
      <c r="M20" s="196">
        <v>27.09</v>
      </c>
      <c r="N20" s="196">
        <v>17.39</v>
      </c>
      <c r="O20" s="196">
        <v>0</v>
      </c>
      <c r="P20" s="196">
        <v>34.549999999999997</v>
      </c>
      <c r="Q20" s="196">
        <v>2.88</v>
      </c>
      <c r="R20" s="196">
        <v>5.76</v>
      </c>
      <c r="S20" s="196">
        <v>3.84</v>
      </c>
      <c r="T20" s="196">
        <v>0</v>
      </c>
      <c r="U20" s="196">
        <v>24.66</v>
      </c>
      <c r="V20" s="196">
        <v>1.92</v>
      </c>
      <c r="W20" s="196">
        <v>4.8</v>
      </c>
      <c r="X20" s="196">
        <v>14.39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19.190000000000001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305.12</v>
      </c>
      <c r="M21" s="196">
        <v>27.09</v>
      </c>
      <c r="N21" s="196">
        <v>17.39</v>
      </c>
      <c r="O21" s="196">
        <v>0</v>
      </c>
      <c r="P21" s="196">
        <v>34.549999999999997</v>
      </c>
      <c r="Q21" s="196">
        <v>2.88</v>
      </c>
      <c r="R21" s="196">
        <v>5.76</v>
      </c>
      <c r="S21" s="196">
        <v>3.84</v>
      </c>
      <c r="T21" s="196">
        <v>0</v>
      </c>
      <c r="U21" s="196">
        <v>24.66</v>
      </c>
      <c r="V21" s="196">
        <v>1.92</v>
      </c>
      <c r="W21" s="196">
        <v>4.8</v>
      </c>
      <c r="X21" s="196">
        <v>14.39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19.190000000000001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305.12</v>
      </c>
      <c r="M22" s="196">
        <v>27.09</v>
      </c>
      <c r="N22" s="196">
        <v>17.39</v>
      </c>
      <c r="O22" s="196">
        <v>0</v>
      </c>
      <c r="P22" s="196">
        <v>34.549999999999997</v>
      </c>
      <c r="Q22" s="196">
        <v>2.88</v>
      </c>
      <c r="R22" s="196">
        <v>5.76</v>
      </c>
      <c r="S22" s="196">
        <v>3.84</v>
      </c>
      <c r="T22" s="196">
        <v>0</v>
      </c>
      <c r="U22" s="196">
        <v>24.66</v>
      </c>
      <c r="V22" s="196">
        <v>1.92</v>
      </c>
      <c r="W22" s="196">
        <v>4.8</v>
      </c>
      <c r="X22" s="196">
        <v>14.39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19.190000000000001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305.12</v>
      </c>
      <c r="M23" s="196">
        <v>27.09</v>
      </c>
      <c r="N23" s="196">
        <v>17.39</v>
      </c>
      <c r="O23" s="196">
        <v>0</v>
      </c>
      <c r="P23" s="196">
        <v>34.549999999999997</v>
      </c>
      <c r="Q23" s="196">
        <v>2.88</v>
      </c>
      <c r="R23" s="196">
        <v>5.76</v>
      </c>
      <c r="S23" s="196">
        <v>3.84</v>
      </c>
      <c r="T23" s="196">
        <v>0</v>
      </c>
      <c r="U23" s="196">
        <v>24.66</v>
      </c>
      <c r="V23" s="196">
        <v>1.92</v>
      </c>
      <c r="W23" s="196">
        <v>4.8</v>
      </c>
      <c r="X23" s="196">
        <v>14.39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19.190000000000001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305.12</v>
      </c>
      <c r="M24" s="196">
        <v>27.09</v>
      </c>
      <c r="N24" s="196">
        <v>17.39</v>
      </c>
      <c r="O24" s="196">
        <v>0</v>
      </c>
      <c r="P24" s="196">
        <v>34.549999999999997</v>
      </c>
      <c r="Q24" s="196">
        <v>2.88</v>
      </c>
      <c r="R24" s="196">
        <v>5.76</v>
      </c>
      <c r="S24" s="196">
        <v>3.84</v>
      </c>
      <c r="T24" s="196">
        <v>0</v>
      </c>
      <c r="U24" s="196">
        <v>24.66</v>
      </c>
      <c r="V24" s="196">
        <v>1.92</v>
      </c>
      <c r="W24" s="196">
        <v>4.8</v>
      </c>
      <c r="X24" s="196">
        <v>14.39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19.190000000000001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305.12</v>
      </c>
      <c r="M25" s="196">
        <v>27.09</v>
      </c>
      <c r="N25" s="196">
        <v>17.39</v>
      </c>
      <c r="O25" s="196">
        <v>0</v>
      </c>
      <c r="P25" s="196">
        <v>34.549999999999997</v>
      </c>
      <c r="Q25" s="196">
        <v>2.88</v>
      </c>
      <c r="R25" s="196">
        <v>5.76</v>
      </c>
      <c r="S25" s="196">
        <v>3.84</v>
      </c>
      <c r="T25" s="196">
        <v>0</v>
      </c>
      <c r="U25" s="196">
        <v>24.66</v>
      </c>
      <c r="V25" s="196">
        <v>1.92</v>
      </c>
      <c r="W25" s="196">
        <v>4.8</v>
      </c>
      <c r="X25" s="196">
        <v>14.39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47.98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305.12</v>
      </c>
      <c r="M26" s="196">
        <v>27.09</v>
      </c>
      <c r="N26" s="196">
        <v>17.39</v>
      </c>
      <c r="O26" s="196">
        <v>0</v>
      </c>
      <c r="P26" s="196">
        <v>34.549999999999997</v>
      </c>
      <c r="Q26" s="196">
        <v>2.88</v>
      </c>
      <c r="R26" s="196">
        <v>12.48</v>
      </c>
      <c r="S26" s="196">
        <v>3.84</v>
      </c>
      <c r="T26" s="196">
        <v>0</v>
      </c>
      <c r="U26" s="196">
        <v>24.66</v>
      </c>
      <c r="V26" s="196">
        <v>6.1</v>
      </c>
      <c r="W26" s="196">
        <v>13.66</v>
      </c>
      <c r="X26" s="196">
        <v>43.18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63.63</v>
      </c>
      <c r="AQ26" s="196">
        <v>18.84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335.83</v>
      </c>
      <c r="M27" s="196">
        <v>27.09</v>
      </c>
      <c r="N27" s="196">
        <v>17.39</v>
      </c>
      <c r="O27" s="196">
        <v>0</v>
      </c>
      <c r="P27" s="196">
        <v>34.549999999999997</v>
      </c>
      <c r="Q27" s="196">
        <v>2.88</v>
      </c>
      <c r="R27" s="196">
        <v>12.48</v>
      </c>
      <c r="S27" s="196">
        <v>3.84</v>
      </c>
      <c r="T27" s="196">
        <v>0</v>
      </c>
      <c r="U27" s="196">
        <v>24.66</v>
      </c>
      <c r="V27" s="196">
        <v>3.69</v>
      </c>
      <c r="W27" s="196">
        <v>11.83</v>
      </c>
      <c r="X27" s="196">
        <v>37.909999999999997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52.39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63.63</v>
      </c>
      <c r="AQ27" s="196">
        <v>26.55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402.99</v>
      </c>
      <c r="M28" s="196">
        <v>27.09</v>
      </c>
      <c r="N28" s="196">
        <v>17.39</v>
      </c>
      <c r="O28" s="196">
        <v>0</v>
      </c>
      <c r="P28" s="196">
        <v>34.549999999999997</v>
      </c>
      <c r="Q28" s="196">
        <v>2.88</v>
      </c>
      <c r="R28" s="196">
        <v>5.76</v>
      </c>
      <c r="S28" s="196">
        <v>3.84</v>
      </c>
      <c r="T28" s="196">
        <v>0</v>
      </c>
      <c r="U28" s="196">
        <v>24.66</v>
      </c>
      <c r="V28" s="196">
        <v>1.9</v>
      </c>
      <c r="W28" s="196">
        <v>13.66</v>
      </c>
      <c r="X28" s="196">
        <v>43.08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52.39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47.98</v>
      </c>
      <c r="AQ28" s="196">
        <v>7.68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479.76</v>
      </c>
      <c r="M29" s="196">
        <v>27.09</v>
      </c>
      <c r="N29" s="196">
        <v>17.39</v>
      </c>
      <c r="O29" s="196">
        <v>0</v>
      </c>
      <c r="P29" s="196">
        <v>34.549999999999997</v>
      </c>
      <c r="Q29" s="196">
        <v>2.88</v>
      </c>
      <c r="R29" s="196">
        <v>5.76</v>
      </c>
      <c r="S29" s="196">
        <v>3.84</v>
      </c>
      <c r="T29" s="196">
        <v>0</v>
      </c>
      <c r="U29" s="196">
        <v>24.66</v>
      </c>
      <c r="V29" s="196">
        <v>1.92</v>
      </c>
      <c r="W29" s="196">
        <v>4.8</v>
      </c>
      <c r="X29" s="196">
        <v>14.39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47.98</v>
      </c>
      <c r="AQ29" s="196">
        <v>7.68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8.9700000000000006</v>
      </c>
      <c r="L30" s="196">
        <v>545.6</v>
      </c>
      <c r="M30" s="196">
        <v>27.09</v>
      </c>
      <c r="N30" s="196">
        <v>17.39</v>
      </c>
      <c r="O30" s="196">
        <v>0</v>
      </c>
      <c r="P30" s="196">
        <v>34.549999999999997</v>
      </c>
      <c r="Q30" s="196">
        <v>3.11</v>
      </c>
      <c r="R30" s="196">
        <v>12.48</v>
      </c>
      <c r="S30" s="196">
        <v>7.77</v>
      </c>
      <c r="T30" s="196">
        <v>0</v>
      </c>
      <c r="U30" s="196">
        <v>24.66</v>
      </c>
      <c r="V30" s="196">
        <v>6.1</v>
      </c>
      <c r="W30" s="196">
        <v>13.66</v>
      </c>
      <c r="X30" s="196">
        <v>43.18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63.63</v>
      </c>
      <c r="AQ30" s="196">
        <v>24.32</v>
      </c>
      <c r="AR30" s="196">
        <v>0.51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8.9700000000000006</v>
      </c>
      <c r="L31" s="196">
        <v>555.07000000000005</v>
      </c>
      <c r="M31" s="196">
        <v>27.09</v>
      </c>
      <c r="N31" s="196">
        <v>17.39</v>
      </c>
      <c r="O31" s="196">
        <v>0</v>
      </c>
      <c r="P31" s="196">
        <v>34.549999999999997</v>
      </c>
      <c r="Q31" s="196">
        <v>3.11</v>
      </c>
      <c r="R31" s="196">
        <v>12.48</v>
      </c>
      <c r="S31" s="196">
        <v>7.77</v>
      </c>
      <c r="T31" s="196">
        <v>0</v>
      </c>
      <c r="U31" s="196">
        <v>24.66</v>
      </c>
      <c r="V31" s="196">
        <v>6.1</v>
      </c>
      <c r="W31" s="196">
        <v>13.66</v>
      </c>
      <c r="X31" s="196">
        <v>43.18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63.63</v>
      </c>
      <c r="AQ31" s="196">
        <v>26.55</v>
      </c>
      <c r="AR31" s="196">
        <v>4.5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8.9700000000000006</v>
      </c>
      <c r="L32" s="196">
        <v>555.07000000000005</v>
      </c>
      <c r="M32" s="196">
        <v>27.09</v>
      </c>
      <c r="N32" s="196">
        <v>17.39</v>
      </c>
      <c r="O32" s="196">
        <v>0</v>
      </c>
      <c r="P32" s="196">
        <v>34.549999999999997</v>
      </c>
      <c r="Q32" s="196">
        <v>3.11</v>
      </c>
      <c r="R32" s="196">
        <v>12.48</v>
      </c>
      <c r="S32" s="196">
        <v>7.77</v>
      </c>
      <c r="T32" s="196">
        <v>0</v>
      </c>
      <c r="U32" s="196">
        <v>24.66</v>
      </c>
      <c r="V32" s="196">
        <v>6.1</v>
      </c>
      <c r="W32" s="196">
        <v>13.66</v>
      </c>
      <c r="X32" s="196">
        <v>43.18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63.63</v>
      </c>
      <c r="AQ32" s="196">
        <v>26.55</v>
      </c>
      <c r="AR32" s="196">
        <v>11.47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8.9700000000000006</v>
      </c>
      <c r="L33" s="196">
        <v>555.07000000000005</v>
      </c>
      <c r="M33" s="196">
        <v>27.09</v>
      </c>
      <c r="N33" s="196">
        <v>17.39</v>
      </c>
      <c r="O33" s="196">
        <v>0</v>
      </c>
      <c r="P33" s="196">
        <v>34.549999999999997</v>
      </c>
      <c r="Q33" s="196">
        <v>3.11</v>
      </c>
      <c r="R33" s="196">
        <v>12.48</v>
      </c>
      <c r="S33" s="196">
        <v>7.77</v>
      </c>
      <c r="T33" s="196">
        <v>0</v>
      </c>
      <c r="U33" s="196">
        <v>24.66</v>
      </c>
      <c r="V33" s="196">
        <v>6.1</v>
      </c>
      <c r="W33" s="196">
        <v>13.66</v>
      </c>
      <c r="X33" s="196">
        <v>43.18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63.63</v>
      </c>
      <c r="AQ33" s="196">
        <v>26.55</v>
      </c>
      <c r="AR33" s="196">
        <v>16.2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8.9700000000000006</v>
      </c>
      <c r="L34" s="196">
        <v>555.07000000000005</v>
      </c>
      <c r="M34" s="196">
        <v>27.09</v>
      </c>
      <c r="N34" s="196">
        <v>17.39</v>
      </c>
      <c r="O34" s="196">
        <v>0</v>
      </c>
      <c r="P34" s="196">
        <v>34.549999999999997</v>
      </c>
      <c r="Q34" s="196">
        <v>3.11</v>
      </c>
      <c r="R34" s="196">
        <v>12.48</v>
      </c>
      <c r="S34" s="196">
        <v>7.77</v>
      </c>
      <c r="T34" s="196">
        <v>0</v>
      </c>
      <c r="U34" s="196">
        <v>24.66</v>
      </c>
      <c r="V34" s="196">
        <v>6.1</v>
      </c>
      <c r="W34" s="196">
        <v>13.66</v>
      </c>
      <c r="X34" s="196">
        <v>43.18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63.63</v>
      </c>
      <c r="AQ34" s="196">
        <v>26.55</v>
      </c>
      <c r="AR34" s="196">
        <v>17.7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8.9700000000000006</v>
      </c>
      <c r="L35" s="196">
        <v>555.07000000000005</v>
      </c>
      <c r="M35" s="196">
        <v>27.09</v>
      </c>
      <c r="N35" s="196">
        <v>17.39</v>
      </c>
      <c r="O35" s="196">
        <v>0</v>
      </c>
      <c r="P35" s="196">
        <v>34.549999999999997</v>
      </c>
      <c r="Q35" s="196">
        <v>3.11</v>
      </c>
      <c r="R35" s="196">
        <v>12.48</v>
      </c>
      <c r="S35" s="196">
        <v>7.77</v>
      </c>
      <c r="T35" s="196">
        <v>0</v>
      </c>
      <c r="U35" s="196">
        <v>24.66</v>
      </c>
      <c r="V35" s="196">
        <v>6.1</v>
      </c>
      <c r="W35" s="196">
        <v>13.66</v>
      </c>
      <c r="X35" s="196">
        <v>43.18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63.63</v>
      </c>
      <c r="AQ35" s="196">
        <v>26.55</v>
      </c>
      <c r="AR35" s="196">
        <v>17.7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8.9700000000000006</v>
      </c>
      <c r="L36" s="196">
        <v>555.07000000000005</v>
      </c>
      <c r="M36" s="196">
        <v>27.09</v>
      </c>
      <c r="N36" s="196">
        <v>17.39</v>
      </c>
      <c r="O36" s="196">
        <v>0</v>
      </c>
      <c r="P36" s="196">
        <v>34.549999999999997</v>
      </c>
      <c r="Q36" s="196">
        <v>3.11</v>
      </c>
      <c r="R36" s="196">
        <v>12.48</v>
      </c>
      <c r="S36" s="196">
        <v>7.77</v>
      </c>
      <c r="T36" s="196">
        <v>0</v>
      </c>
      <c r="U36" s="196">
        <v>24.66</v>
      </c>
      <c r="V36" s="196">
        <v>6.1</v>
      </c>
      <c r="W36" s="196">
        <v>13.66</v>
      </c>
      <c r="X36" s="196">
        <v>43.18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63.63</v>
      </c>
      <c r="AQ36" s="196">
        <v>26.55</v>
      </c>
      <c r="AR36" s="196">
        <v>17.7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8.9700000000000006</v>
      </c>
      <c r="L37" s="196">
        <v>555.07000000000005</v>
      </c>
      <c r="M37" s="196">
        <v>27.09</v>
      </c>
      <c r="N37" s="196">
        <v>17.39</v>
      </c>
      <c r="O37" s="196">
        <v>0</v>
      </c>
      <c r="P37" s="196">
        <v>34.549999999999997</v>
      </c>
      <c r="Q37" s="196">
        <v>3.11</v>
      </c>
      <c r="R37" s="196">
        <v>12.48</v>
      </c>
      <c r="S37" s="196">
        <v>7.77</v>
      </c>
      <c r="T37" s="196">
        <v>0</v>
      </c>
      <c r="U37" s="196">
        <v>24.66</v>
      </c>
      <c r="V37" s="196">
        <v>6.1</v>
      </c>
      <c r="W37" s="196">
        <v>13.66</v>
      </c>
      <c r="X37" s="196">
        <v>43.18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63.63</v>
      </c>
      <c r="AQ37" s="196">
        <v>26.55</v>
      </c>
      <c r="AR37" s="196">
        <v>17.7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8.9700000000000006</v>
      </c>
      <c r="L38" s="196">
        <v>555.07000000000005</v>
      </c>
      <c r="M38" s="196">
        <v>27.09</v>
      </c>
      <c r="N38" s="196">
        <v>17.39</v>
      </c>
      <c r="O38" s="196">
        <v>0</v>
      </c>
      <c r="P38" s="196">
        <v>34.549999999999997</v>
      </c>
      <c r="Q38" s="196">
        <v>3.11</v>
      </c>
      <c r="R38" s="196">
        <v>12.48</v>
      </c>
      <c r="S38" s="196">
        <v>7.77</v>
      </c>
      <c r="T38" s="196">
        <v>0</v>
      </c>
      <c r="U38" s="196">
        <v>24.66</v>
      </c>
      <c r="V38" s="196">
        <v>6.1</v>
      </c>
      <c r="W38" s="196">
        <v>13.66</v>
      </c>
      <c r="X38" s="196">
        <v>43.18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63.63</v>
      </c>
      <c r="AQ38" s="196">
        <v>26.55</v>
      </c>
      <c r="AR38" s="196">
        <v>17.7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8.9700000000000006</v>
      </c>
      <c r="L39" s="196">
        <v>555.07000000000005</v>
      </c>
      <c r="M39" s="196">
        <v>27.09</v>
      </c>
      <c r="N39" s="196">
        <v>17.39</v>
      </c>
      <c r="O39" s="196">
        <v>0</v>
      </c>
      <c r="P39" s="196">
        <v>34.549999999999997</v>
      </c>
      <c r="Q39" s="196">
        <v>3.11</v>
      </c>
      <c r="R39" s="196">
        <v>12.48</v>
      </c>
      <c r="S39" s="196">
        <v>7.77</v>
      </c>
      <c r="T39" s="196">
        <v>0</v>
      </c>
      <c r="U39" s="196">
        <v>24.66</v>
      </c>
      <c r="V39" s="196">
        <v>6.1</v>
      </c>
      <c r="W39" s="196">
        <v>13.66</v>
      </c>
      <c r="X39" s="196">
        <v>43.18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63.63</v>
      </c>
      <c r="AQ39" s="196">
        <v>26.55</v>
      </c>
      <c r="AR39" s="196">
        <v>17.7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8.9700000000000006</v>
      </c>
      <c r="L40" s="196">
        <v>555.07000000000005</v>
      </c>
      <c r="M40" s="196">
        <v>27.09</v>
      </c>
      <c r="N40" s="196">
        <v>17.39</v>
      </c>
      <c r="O40" s="196">
        <v>0</v>
      </c>
      <c r="P40" s="196">
        <v>34.549999999999997</v>
      </c>
      <c r="Q40" s="196">
        <v>3.11</v>
      </c>
      <c r="R40" s="196">
        <v>12.48</v>
      </c>
      <c r="S40" s="196">
        <v>7.77</v>
      </c>
      <c r="T40" s="196">
        <v>0</v>
      </c>
      <c r="U40" s="196">
        <v>24.66</v>
      </c>
      <c r="V40" s="196">
        <v>6.1</v>
      </c>
      <c r="W40" s="196">
        <v>13.66</v>
      </c>
      <c r="X40" s="196">
        <v>43.18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63.63</v>
      </c>
      <c r="AQ40" s="196">
        <v>26.55</v>
      </c>
      <c r="AR40" s="196">
        <v>17.7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8.9700000000000006</v>
      </c>
      <c r="L41" s="196">
        <v>555.07000000000005</v>
      </c>
      <c r="M41" s="196">
        <v>27.09</v>
      </c>
      <c r="N41" s="196">
        <v>17.39</v>
      </c>
      <c r="O41" s="196">
        <v>0</v>
      </c>
      <c r="P41" s="196">
        <v>34.549999999999997</v>
      </c>
      <c r="Q41" s="196">
        <v>3.11</v>
      </c>
      <c r="R41" s="196">
        <v>12.48</v>
      </c>
      <c r="S41" s="196">
        <v>7.77</v>
      </c>
      <c r="T41" s="196">
        <v>0</v>
      </c>
      <c r="U41" s="196">
        <v>24.66</v>
      </c>
      <c r="V41" s="196">
        <v>6.1</v>
      </c>
      <c r="W41" s="196">
        <v>13.66</v>
      </c>
      <c r="X41" s="196">
        <v>43.18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63.63</v>
      </c>
      <c r="AQ41" s="196">
        <v>26.55</v>
      </c>
      <c r="AR41" s="196">
        <v>17.7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8.9700000000000006</v>
      </c>
      <c r="L42" s="196">
        <v>555.07000000000005</v>
      </c>
      <c r="M42" s="196">
        <v>27.09</v>
      </c>
      <c r="N42" s="196">
        <v>17.39</v>
      </c>
      <c r="O42" s="196">
        <v>0</v>
      </c>
      <c r="P42" s="196">
        <v>34.549999999999997</v>
      </c>
      <c r="Q42" s="196">
        <v>3.11</v>
      </c>
      <c r="R42" s="196">
        <v>12.48</v>
      </c>
      <c r="S42" s="196">
        <v>7.77</v>
      </c>
      <c r="T42" s="196">
        <v>0</v>
      </c>
      <c r="U42" s="196">
        <v>24.66</v>
      </c>
      <c r="V42" s="196">
        <v>6.1</v>
      </c>
      <c r="W42" s="196">
        <v>13.66</v>
      </c>
      <c r="X42" s="196">
        <v>43.18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63.63</v>
      </c>
      <c r="AQ42" s="196">
        <v>26.55</v>
      </c>
      <c r="AR42" s="196">
        <v>17.7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8.98</v>
      </c>
      <c r="L43" s="196">
        <v>555.07000000000005</v>
      </c>
      <c r="M43" s="196">
        <v>27.09</v>
      </c>
      <c r="N43" s="196">
        <v>17.39</v>
      </c>
      <c r="O43" s="196">
        <v>0</v>
      </c>
      <c r="P43" s="196">
        <v>34.549999999999997</v>
      </c>
      <c r="Q43" s="196">
        <v>3.11</v>
      </c>
      <c r="R43" s="196">
        <v>12.48</v>
      </c>
      <c r="S43" s="196">
        <v>7.77</v>
      </c>
      <c r="T43" s="196">
        <v>0</v>
      </c>
      <c r="U43" s="196">
        <v>24.66</v>
      </c>
      <c r="V43" s="196">
        <v>6.1</v>
      </c>
      <c r="W43" s="196">
        <v>13.66</v>
      </c>
      <c r="X43" s="196">
        <v>43.18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63.63</v>
      </c>
      <c r="AQ43" s="196">
        <v>26.55</v>
      </c>
      <c r="AR43" s="196">
        <v>17.7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8.98</v>
      </c>
      <c r="L44" s="196">
        <v>555.07000000000005</v>
      </c>
      <c r="M44" s="196">
        <v>27.09</v>
      </c>
      <c r="N44" s="196">
        <v>17.39</v>
      </c>
      <c r="O44" s="196">
        <v>0</v>
      </c>
      <c r="P44" s="196">
        <v>34.549999999999997</v>
      </c>
      <c r="Q44" s="196">
        <v>3.11</v>
      </c>
      <c r="R44" s="196">
        <v>12.48</v>
      </c>
      <c r="S44" s="196">
        <v>7.77</v>
      </c>
      <c r="T44" s="196">
        <v>0</v>
      </c>
      <c r="U44" s="196">
        <v>24.66</v>
      </c>
      <c r="V44" s="196">
        <v>6.1</v>
      </c>
      <c r="W44" s="196">
        <v>13.66</v>
      </c>
      <c r="X44" s="196">
        <v>43.18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63.63</v>
      </c>
      <c r="AQ44" s="196">
        <v>26.55</v>
      </c>
      <c r="AR44" s="196">
        <v>17.7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8.98</v>
      </c>
      <c r="L45" s="196">
        <v>555.07000000000005</v>
      </c>
      <c r="M45" s="196">
        <v>27.09</v>
      </c>
      <c r="N45" s="196">
        <v>17.39</v>
      </c>
      <c r="O45" s="196">
        <v>0</v>
      </c>
      <c r="P45" s="196">
        <v>34.549999999999997</v>
      </c>
      <c r="Q45" s="196">
        <v>3.11</v>
      </c>
      <c r="R45" s="196">
        <v>12.48</v>
      </c>
      <c r="S45" s="196">
        <v>7.77</v>
      </c>
      <c r="T45" s="196">
        <v>0</v>
      </c>
      <c r="U45" s="196">
        <v>24.66</v>
      </c>
      <c r="V45" s="196">
        <v>6.1</v>
      </c>
      <c r="W45" s="196">
        <v>13.66</v>
      </c>
      <c r="X45" s="196">
        <v>43.18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63.63</v>
      </c>
      <c r="AQ45" s="196">
        <v>26.55</v>
      </c>
      <c r="AR45" s="196">
        <v>17.7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8.98</v>
      </c>
      <c r="L46" s="196">
        <v>555.07000000000005</v>
      </c>
      <c r="M46" s="196">
        <v>27.09</v>
      </c>
      <c r="N46" s="196">
        <v>17.39</v>
      </c>
      <c r="O46" s="196">
        <v>0</v>
      </c>
      <c r="P46" s="196">
        <v>34.549999999999997</v>
      </c>
      <c r="Q46" s="196">
        <v>3.11</v>
      </c>
      <c r="R46" s="196">
        <v>12.48</v>
      </c>
      <c r="S46" s="196">
        <v>7.77</v>
      </c>
      <c r="T46" s="196">
        <v>0</v>
      </c>
      <c r="U46" s="196">
        <v>24.66</v>
      </c>
      <c r="V46" s="196">
        <v>6.1</v>
      </c>
      <c r="W46" s="196">
        <v>13.66</v>
      </c>
      <c r="X46" s="196">
        <v>43.18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63.63</v>
      </c>
      <c r="AQ46" s="196">
        <v>26.55</v>
      </c>
      <c r="AR46" s="196">
        <v>17.7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8.98</v>
      </c>
      <c r="L47" s="196">
        <v>555.07000000000005</v>
      </c>
      <c r="M47" s="196">
        <v>27.09</v>
      </c>
      <c r="N47" s="196">
        <v>17.39</v>
      </c>
      <c r="O47" s="196">
        <v>0</v>
      </c>
      <c r="P47" s="196">
        <v>34.549999999999997</v>
      </c>
      <c r="Q47" s="196">
        <v>3.11</v>
      </c>
      <c r="R47" s="196">
        <v>12.48</v>
      </c>
      <c r="S47" s="196">
        <v>7.77</v>
      </c>
      <c r="T47" s="196">
        <v>0</v>
      </c>
      <c r="U47" s="196">
        <v>24.66</v>
      </c>
      <c r="V47" s="196">
        <v>6.1</v>
      </c>
      <c r="W47" s="196">
        <v>13.66</v>
      </c>
      <c r="X47" s="196">
        <v>43.18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63.63</v>
      </c>
      <c r="AQ47" s="196">
        <v>26.55</v>
      </c>
      <c r="AR47" s="196">
        <v>17.7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8.98</v>
      </c>
      <c r="L48" s="196">
        <v>555.07000000000005</v>
      </c>
      <c r="M48" s="196">
        <v>27.09</v>
      </c>
      <c r="N48" s="196">
        <v>17.39</v>
      </c>
      <c r="O48" s="196">
        <v>0</v>
      </c>
      <c r="P48" s="196">
        <v>34.549999999999997</v>
      </c>
      <c r="Q48" s="196">
        <v>3.11</v>
      </c>
      <c r="R48" s="196">
        <v>12.48</v>
      </c>
      <c r="S48" s="196">
        <v>7.77</v>
      </c>
      <c r="T48" s="196">
        <v>0</v>
      </c>
      <c r="U48" s="196">
        <v>24.66</v>
      </c>
      <c r="V48" s="196">
        <v>6.1</v>
      </c>
      <c r="W48" s="196">
        <v>13.66</v>
      </c>
      <c r="X48" s="196">
        <v>43.18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63.63</v>
      </c>
      <c r="AQ48" s="196">
        <v>26.55</v>
      </c>
      <c r="AR48" s="196">
        <v>17.7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8.98</v>
      </c>
      <c r="L49" s="196">
        <v>555.07000000000005</v>
      </c>
      <c r="M49" s="196">
        <v>27.09</v>
      </c>
      <c r="N49" s="196">
        <v>17.39</v>
      </c>
      <c r="O49" s="196">
        <v>0</v>
      </c>
      <c r="P49" s="196">
        <v>34.549999999999997</v>
      </c>
      <c r="Q49" s="196">
        <v>3.11</v>
      </c>
      <c r="R49" s="196">
        <v>12.48</v>
      </c>
      <c r="S49" s="196">
        <v>7.77</v>
      </c>
      <c r="T49" s="196">
        <v>0</v>
      </c>
      <c r="U49" s="196">
        <v>24.66</v>
      </c>
      <c r="V49" s="196">
        <v>6.1</v>
      </c>
      <c r="W49" s="196">
        <v>13.66</v>
      </c>
      <c r="X49" s="196">
        <v>43.18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63.63</v>
      </c>
      <c r="AQ49" s="196">
        <v>26.55</v>
      </c>
      <c r="AR49" s="196">
        <v>18.7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8.98</v>
      </c>
      <c r="L50" s="196">
        <v>555.07000000000005</v>
      </c>
      <c r="M50" s="196">
        <v>27.09</v>
      </c>
      <c r="N50" s="196">
        <v>17.39</v>
      </c>
      <c r="O50" s="196">
        <v>0</v>
      </c>
      <c r="P50" s="196">
        <v>34.549999999999997</v>
      </c>
      <c r="Q50" s="196">
        <v>3.11</v>
      </c>
      <c r="R50" s="196">
        <v>12.48</v>
      </c>
      <c r="S50" s="196">
        <v>7.77</v>
      </c>
      <c r="T50" s="196">
        <v>0</v>
      </c>
      <c r="U50" s="196">
        <v>24.66</v>
      </c>
      <c r="V50" s="196">
        <v>6.1</v>
      </c>
      <c r="W50" s="196">
        <v>13.66</v>
      </c>
      <c r="X50" s="196">
        <v>43.18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63.63</v>
      </c>
      <c r="AQ50" s="196">
        <v>26.55</v>
      </c>
      <c r="AR50" s="196">
        <v>18.7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8.98</v>
      </c>
      <c r="L51" s="196">
        <v>555.07000000000005</v>
      </c>
      <c r="M51" s="196">
        <v>27.09</v>
      </c>
      <c r="N51" s="196">
        <v>17.39</v>
      </c>
      <c r="O51" s="196">
        <v>0</v>
      </c>
      <c r="P51" s="196">
        <v>34.549999999999997</v>
      </c>
      <c r="Q51" s="196">
        <v>3.11</v>
      </c>
      <c r="R51" s="196">
        <v>12.48</v>
      </c>
      <c r="S51" s="196">
        <v>7.77</v>
      </c>
      <c r="T51" s="196">
        <v>0</v>
      </c>
      <c r="U51" s="196">
        <v>24.66</v>
      </c>
      <c r="V51" s="196">
        <v>6.1</v>
      </c>
      <c r="W51" s="196">
        <v>13.66</v>
      </c>
      <c r="X51" s="196">
        <v>43.18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63.63</v>
      </c>
      <c r="AQ51" s="196">
        <v>26.55</v>
      </c>
      <c r="AR51" s="196">
        <v>18.7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8.98</v>
      </c>
      <c r="L52" s="196">
        <v>555.07000000000005</v>
      </c>
      <c r="M52" s="196">
        <v>27.09</v>
      </c>
      <c r="N52" s="196">
        <v>17.39</v>
      </c>
      <c r="O52" s="196">
        <v>0</v>
      </c>
      <c r="P52" s="196">
        <v>34.549999999999997</v>
      </c>
      <c r="Q52" s="196">
        <v>3.11</v>
      </c>
      <c r="R52" s="196">
        <v>12.48</v>
      </c>
      <c r="S52" s="196">
        <v>7.77</v>
      </c>
      <c r="T52" s="196">
        <v>0</v>
      </c>
      <c r="U52" s="196">
        <v>24.66</v>
      </c>
      <c r="V52" s="196">
        <v>6.1</v>
      </c>
      <c r="W52" s="196">
        <v>13.66</v>
      </c>
      <c r="X52" s="196">
        <v>43.18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58.52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63.63</v>
      </c>
      <c r="AQ52" s="196">
        <v>26.55</v>
      </c>
      <c r="AR52" s="196">
        <v>18.7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527.72</v>
      </c>
      <c r="M53" s="196">
        <v>27.09</v>
      </c>
      <c r="N53" s="196">
        <v>17.39</v>
      </c>
      <c r="O53" s="196">
        <v>0</v>
      </c>
      <c r="P53" s="196">
        <v>34.549999999999997</v>
      </c>
      <c r="Q53" s="196">
        <v>3.11</v>
      </c>
      <c r="R53" s="196">
        <v>12.48</v>
      </c>
      <c r="S53" s="196">
        <v>7.77</v>
      </c>
      <c r="T53" s="196">
        <v>0</v>
      </c>
      <c r="U53" s="196">
        <v>24.66</v>
      </c>
      <c r="V53" s="196">
        <v>6.1</v>
      </c>
      <c r="W53" s="196">
        <v>13.66</v>
      </c>
      <c r="X53" s="196">
        <v>43.18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58.52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63.63</v>
      </c>
      <c r="AQ53" s="196">
        <v>26.55</v>
      </c>
      <c r="AR53" s="196">
        <v>18.7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479.74</v>
      </c>
      <c r="M54" s="196">
        <v>27.09</v>
      </c>
      <c r="N54" s="196">
        <v>17.39</v>
      </c>
      <c r="O54" s="196">
        <v>0</v>
      </c>
      <c r="P54" s="196">
        <v>34.549999999999997</v>
      </c>
      <c r="Q54" s="196">
        <v>3.11</v>
      </c>
      <c r="R54" s="196">
        <v>12.48</v>
      </c>
      <c r="S54" s="196">
        <v>7.77</v>
      </c>
      <c r="T54" s="196">
        <v>0</v>
      </c>
      <c r="U54" s="196">
        <v>24.66</v>
      </c>
      <c r="V54" s="196">
        <v>6.1</v>
      </c>
      <c r="W54" s="196">
        <v>13.66</v>
      </c>
      <c r="X54" s="196">
        <v>43.18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58.52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63.63</v>
      </c>
      <c r="AQ54" s="196">
        <v>26.55</v>
      </c>
      <c r="AR54" s="196">
        <v>18.7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403</v>
      </c>
      <c r="M55" s="196">
        <v>27.09</v>
      </c>
      <c r="N55" s="196">
        <v>17.39</v>
      </c>
      <c r="O55" s="196">
        <v>0</v>
      </c>
      <c r="P55" s="196">
        <v>34.549999999999997</v>
      </c>
      <c r="Q55" s="196">
        <v>2.88</v>
      </c>
      <c r="R55" s="196">
        <v>12.48</v>
      </c>
      <c r="S55" s="196">
        <v>3.84</v>
      </c>
      <c r="T55" s="196">
        <v>0</v>
      </c>
      <c r="U55" s="196">
        <v>24.66</v>
      </c>
      <c r="V55" s="196">
        <v>6.1</v>
      </c>
      <c r="W55" s="196">
        <v>13.66</v>
      </c>
      <c r="X55" s="196">
        <v>43.18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58.52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63.63</v>
      </c>
      <c r="AQ55" s="196">
        <v>26.55</v>
      </c>
      <c r="AR55" s="196">
        <v>18.7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326.24</v>
      </c>
      <c r="M56" s="196">
        <v>27.09</v>
      </c>
      <c r="N56" s="196">
        <v>17.39</v>
      </c>
      <c r="O56" s="196">
        <v>0</v>
      </c>
      <c r="P56" s="196">
        <v>34.549999999999997</v>
      </c>
      <c r="Q56" s="196">
        <v>3.11</v>
      </c>
      <c r="R56" s="196">
        <v>12.48</v>
      </c>
      <c r="S56" s="196">
        <v>7.77</v>
      </c>
      <c r="T56" s="196">
        <v>0</v>
      </c>
      <c r="U56" s="196">
        <v>24.66</v>
      </c>
      <c r="V56" s="196">
        <v>6.1</v>
      </c>
      <c r="W56" s="196">
        <v>13.66</v>
      </c>
      <c r="X56" s="196">
        <v>43.18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58.52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63.63</v>
      </c>
      <c r="AQ56" s="196">
        <v>26.55</v>
      </c>
      <c r="AR56" s="196">
        <v>18.7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335.83</v>
      </c>
      <c r="M57" s="196">
        <v>27.09</v>
      </c>
      <c r="N57" s="196">
        <v>17.39</v>
      </c>
      <c r="O57" s="196">
        <v>0</v>
      </c>
      <c r="P57" s="196">
        <v>34.549999999999997</v>
      </c>
      <c r="Q57" s="196">
        <v>3.11</v>
      </c>
      <c r="R57" s="196">
        <v>12.48</v>
      </c>
      <c r="S57" s="196">
        <v>7.77</v>
      </c>
      <c r="T57" s="196">
        <v>0</v>
      </c>
      <c r="U57" s="196">
        <v>24.66</v>
      </c>
      <c r="V57" s="196">
        <v>6.1</v>
      </c>
      <c r="W57" s="196">
        <v>13.66</v>
      </c>
      <c r="X57" s="196">
        <v>43.18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58.52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63.63</v>
      </c>
      <c r="AQ57" s="196">
        <v>26.55</v>
      </c>
      <c r="AR57" s="196">
        <v>18.7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335.83</v>
      </c>
      <c r="M58" s="196">
        <v>27.09</v>
      </c>
      <c r="N58" s="196">
        <v>17.39</v>
      </c>
      <c r="O58" s="196">
        <v>0</v>
      </c>
      <c r="P58" s="196">
        <v>34.549999999999997</v>
      </c>
      <c r="Q58" s="196">
        <v>3.11</v>
      </c>
      <c r="R58" s="196">
        <v>12.48</v>
      </c>
      <c r="S58" s="196">
        <v>7.77</v>
      </c>
      <c r="T58" s="196">
        <v>0</v>
      </c>
      <c r="U58" s="196">
        <v>24.66</v>
      </c>
      <c r="V58" s="196">
        <v>6.1</v>
      </c>
      <c r="W58" s="196">
        <v>13.66</v>
      </c>
      <c r="X58" s="196">
        <v>43.18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58.52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63.63</v>
      </c>
      <c r="AQ58" s="196">
        <v>26.55</v>
      </c>
      <c r="AR58" s="196">
        <v>18.7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364.62</v>
      </c>
      <c r="M59" s="196">
        <v>27.09</v>
      </c>
      <c r="N59" s="196">
        <v>17.39</v>
      </c>
      <c r="O59" s="196">
        <v>0</v>
      </c>
      <c r="P59" s="196">
        <v>34.549999999999997</v>
      </c>
      <c r="Q59" s="196">
        <v>3.11</v>
      </c>
      <c r="R59" s="196">
        <v>12.48</v>
      </c>
      <c r="S59" s="196">
        <v>7.77</v>
      </c>
      <c r="T59" s="196">
        <v>0</v>
      </c>
      <c r="U59" s="196">
        <v>24.66</v>
      </c>
      <c r="V59" s="196">
        <v>6.1</v>
      </c>
      <c r="W59" s="196">
        <v>13.66</v>
      </c>
      <c r="X59" s="196">
        <v>43.18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58.52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63.63</v>
      </c>
      <c r="AQ59" s="196">
        <v>26.55</v>
      </c>
      <c r="AR59" s="196">
        <v>18.7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364.62</v>
      </c>
      <c r="M60" s="196">
        <v>27.09</v>
      </c>
      <c r="N60" s="196">
        <v>17.39</v>
      </c>
      <c r="O60" s="196">
        <v>0</v>
      </c>
      <c r="P60" s="196">
        <v>34.549999999999997</v>
      </c>
      <c r="Q60" s="196">
        <v>3.11</v>
      </c>
      <c r="R60" s="196">
        <v>12.48</v>
      </c>
      <c r="S60" s="196">
        <v>7.77</v>
      </c>
      <c r="T60" s="196">
        <v>0</v>
      </c>
      <c r="U60" s="196">
        <v>24.66</v>
      </c>
      <c r="V60" s="196">
        <v>6.1</v>
      </c>
      <c r="W60" s="196">
        <v>13.66</v>
      </c>
      <c r="X60" s="196">
        <v>43.18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58.52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63.63</v>
      </c>
      <c r="AQ60" s="196">
        <v>26.55</v>
      </c>
      <c r="AR60" s="196">
        <v>18.7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364.62</v>
      </c>
      <c r="M61" s="196">
        <v>27.09</v>
      </c>
      <c r="N61" s="196">
        <v>17.39</v>
      </c>
      <c r="O61" s="196">
        <v>0</v>
      </c>
      <c r="P61" s="196">
        <v>34.549999999999997</v>
      </c>
      <c r="Q61" s="196">
        <v>3.11</v>
      </c>
      <c r="R61" s="196">
        <v>12.48</v>
      </c>
      <c r="S61" s="196">
        <v>7.77</v>
      </c>
      <c r="T61" s="196">
        <v>0</v>
      </c>
      <c r="U61" s="196">
        <v>24.66</v>
      </c>
      <c r="V61" s="196">
        <v>6.1</v>
      </c>
      <c r="W61" s="196">
        <v>13.66</v>
      </c>
      <c r="X61" s="196">
        <v>43.18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58.52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63.63</v>
      </c>
      <c r="AQ61" s="196">
        <v>26.55</v>
      </c>
      <c r="AR61" s="196">
        <v>18.7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364.62</v>
      </c>
      <c r="M62" s="196">
        <v>27.09</v>
      </c>
      <c r="N62" s="196">
        <v>17.39</v>
      </c>
      <c r="O62" s="196">
        <v>0</v>
      </c>
      <c r="P62" s="196">
        <v>34.549999999999997</v>
      </c>
      <c r="Q62" s="196">
        <v>3.11</v>
      </c>
      <c r="R62" s="196">
        <v>12.48</v>
      </c>
      <c r="S62" s="196">
        <v>7.77</v>
      </c>
      <c r="T62" s="196">
        <v>0</v>
      </c>
      <c r="U62" s="196">
        <v>24.66</v>
      </c>
      <c r="V62" s="196">
        <v>6.1</v>
      </c>
      <c r="W62" s="196">
        <v>13.66</v>
      </c>
      <c r="X62" s="196">
        <v>43.18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58.52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63.63</v>
      </c>
      <c r="AQ62" s="196">
        <v>26.55</v>
      </c>
      <c r="AR62" s="196">
        <v>18.7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355.02</v>
      </c>
      <c r="M63" s="196">
        <v>27.09</v>
      </c>
      <c r="N63" s="196">
        <v>17.39</v>
      </c>
      <c r="O63" s="196">
        <v>0</v>
      </c>
      <c r="P63" s="196">
        <v>34.549999999999997</v>
      </c>
      <c r="Q63" s="196">
        <v>3.11</v>
      </c>
      <c r="R63" s="196">
        <v>12.48</v>
      </c>
      <c r="S63" s="196">
        <v>7.77</v>
      </c>
      <c r="T63" s="196">
        <v>0</v>
      </c>
      <c r="U63" s="196">
        <v>24.66</v>
      </c>
      <c r="V63" s="196">
        <v>6.1</v>
      </c>
      <c r="W63" s="196">
        <v>13.66</v>
      </c>
      <c r="X63" s="196">
        <v>43.18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58.52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63.63</v>
      </c>
      <c r="AQ63" s="196">
        <v>26.55</v>
      </c>
      <c r="AR63" s="196">
        <v>18.7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355.02</v>
      </c>
      <c r="M64" s="196">
        <v>27.09</v>
      </c>
      <c r="N64" s="196">
        <v>17.39</v>
      </c>
      <c r="O64" s="196">
        <v>0</v>
      </c>
      <c r="P64" s="196">
        <v>34.549999999999997</v>
      </c>
      <c r="Q64" s="196">
        <v>3.11</v>
      </c>
      <c r="R64" s="196">
        <v>12.48</v>
      </c>
      <c r="S64" s="196">
        <v>7.77</v>
      </c>
      <c r="T64" s="196">
        <v>0</v>
      </c>
      <c r="U64" s="196">
        <v>24.66</v>
      </c>
      <c r="V64" s="196">
        <v>6.1</v>
      </c>
      <c r="W64" s="196">
        <v>13.66</v>
      </c>
      <c r="X64" s="196">
        <v>43.18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58.52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63.63</v>
      </c>
      <c r="AQ64" s="196">
        <v>26.55</v>
      </c>
      <c r="AR64" s="196">
        <v>18.7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321.44</v>
      </c>
      <c r="M65" s="196">
        <v>27.09</v>
      </c>
      <c r="N65" s="196">
        <v>17.39</v>
      </c>
      <c r="O65" s="196">
        <v>0</v>
      </c>
      <c r="P65" s="196">
        <v>34.549999999999997</v>
      </c>
      <c r="Q65" s="196">
        <v>3.11</v>
      </c>
      <c r="R65" s="196">
        <v>12.48</v>
      </c>
      <c r="S65" s="196">
        <v>7.77</v>
      </c>
      <c r="T65" s="196">
        <v>0</v>
      </c>
      <c r="U65" s="196">
        <v>24.66</v>
      </c>
      <c r="V65" s="196">
        <v>6.1</v>
      </c>
      <c r="W65" s="196">
        <v>13.66</v>
      </c>
      <c r="X65" s="196">
        <v>43.18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58.52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63.63</v>
      </c>
      <c r="AQ65" s="196">
        <v>26.55</v>
      </c>
      <c r="AR65" s="196">
        <v>18.7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331.03</v>
      </c>
      <c r="M66" s="196">
        <v>27.09</v>
      </c>
      <c r="N66" s="196">
        <v>17.39</v>
      </c>
      <c r="O66" s="196">
        <v>0</v>
      </c>
      <c r="P66" s="196">
        <v>34.549999999999997</v>
      </c>
      <c r="Q66" s="196">
        <v>3.11</v>
      </c>
      <c r="R66" s="196">
        <v>12.48</v>
      </c>
      <c r="S66" s="196">
        <v>7.77</v>
      </c>
      <c r="T66" s="196">
        <v>0</v>
      </c>
      <c r="U66" s="196">
        <v>24.66</v>
      </c>
      <c r="V66" s="196">
        <v>6.1</v>
      </c>
      <c r="W66" s="196">
        <v>13.66</v>
      </c>
      <c r="X66" s="196">
        <v>43.18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58.52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63.63</v>
      </c>
      <c r="AQ66" s="196">
        <v>26.55</v>
      </c>
      <c r="AR66" s="196">
        <v>18.7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331.03</v>
      </c>
      <c r="M67" s="196">
        <v>27.09</v>
      </c>
      <c r="N67" s="196">
        <v>17.39</v>
      </c>
      <c r="O67" s="196">
        <v>0</v>
      </c>
      <c r="P67" s="196">
        <v>34.549999999999997</v>
      </c>
      <c r="Q67" s="196">
        <v>3.11</v>
      </c>
      <c r="R67" s="196">
        <v>12.48</v>
      </c>
      <c r="S67" s="196">
        <v>7.77</v>
      </c>
      <c r="T67" s="196">
        <v>0</v>
      </c>
      <c r="U67" s="196">
        <v>24.66</v>
      </c>
      <c r="V67" s="196">
        <v>6.1</v>
      </c>
      <c r="W67" s="196">
        <v>13.66</v>
      </c>
      <c r="X67" s="196">
        <v>43.18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58.52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63.63</v>
      </c>
      <c r="AQ67" s="196">
        <v>26.55</v>
      </c>
      <c r="AR67" s="196">
        <v>17.64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350.22</v>
      </c>
      <c r="M68" s="196">
        <v>27.09</v>
      </c>
      <c r="N68" s="196">
        <v>17.39</v>
      </c>
      <c r="O68" s="196">
        <v>0</v>
      </c>
      <c r="P68" s="196">
        <v>34.549999999999997</v>
      </c>
      <c r="Q68" s="196">
        <v>3.11</v>
      </c>
      <c r="R68" s="196">
        <v>12.48</v>
      </c>
      <c r="S68" s="196">
        <v>7.77</v>
      </c>
      <c r="T68" s="196">
        <v>0</v>
      </c>
      <c r="U68" s="196">
        <v>24.66</v>
      </c>
      <c r="V68" s="196">
        <v>6.1</v>
      </c>
      <c r="W68" s="196">
        <v>13.66</v>
      </c>
      <c r="X68" s="196">
        <v>43.18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63.63</v>
      </c>
      <c r="AQ68" s="196">
        <v>26.55</v>
      </c>
      <c r="AR68" s="196">
        <v>16.07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1.92</v>
      </c>
      <c r="L69" s="196">
        <v>321.44</v>
      </c>
      <c r="M69" s="196">
        <v>27.09</v>
      </c>
      <c r="N69" s="196">
        <v>17.39</v>
      </c>
      <c r="O69" s="196">
        <v>0</v>
      </c>
      <c r="P69" s="196">
        <v>34.549999999999997</v>
      </c>
      <c r="Q69" s="196">
        <v>3.11</v>
      </c>
      <c r="R69" s="196">
        <v>12.48</v>
      </c>
      <c r="S69" s="196">
        <v>7.77</v>
      </c>
      <c r="T69" s="196">
        <v>0</v>
      </c>
      <c r="U69" s="196">
        <v>24.66</v>
      </c>
      <c r="V69" s="196">
        <v>6.1</v>
      </c>
      <c r="W69" s="196">
        <v>13.66</v>
      </c>
      <c r="X69" s="196">
        <v>43.18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57.3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63.63</v>
      </c>
      <c r="AQ69" s="196">
        <v>26.55</v>
      </c>
      <c r="AR69" s="196">
        <v>15.06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1.92</v>
      </c>
      <c r="L70" s="196">
        <v>340.63</v>
      </c>
      <c r="M70" s="196">
        <v>27.09</v>
      </c>
      <c r="N70" s="196">
        <v>17.39</v>
      </c>
      <c r="O70" s="196">
        <v>0</v>
      </c>
      <c r="P70" s="196">
        <v>34.549999999999997</v>
      </c>
      <c r="Q70" s="196">
        <v>3.11</v>
      </c>
      <c r="R70" s="196">
        <v>12.48</v>
      </c>
      <c r="S70" s="196">
        <v>7.77</v>
      </c>
      <c r="T70" s="196">
        <v>0</v>
      </c>
      <c r="U70" s="196">
        <v>24.66</v>
      </c>
      <c r="V70" s="196">
        <v>6.1</v>
      </c>
      <c r="W70" s="196">
        <v>13.66</v>
      </c>
      <c r="X70" s="196">
        <v>43.18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57.3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63.63</v>
      </c>
      <c r="AQ70" s="196">
        <v>26.55</v>
      </c>
      <c r="AR70" s="196">
        <v>12.99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1.92</v>
      </c>
      <c r="L71" s="196">
        <v>345.43</v>
      </c>
      <c r="M71" s="196">
        <v>27.09</v>
      </c>
      <c r="N71" s="196">
        <v>17.39</v>
      </c>
      <c r="O71" s="196">
        <v>0</v>
      </c>
      <c r="P71" s="196">
        <v>34.549999999999997</v>
      </c>
      <c r="Q71" s="196">
        <v>3.11</v>
      </c>
      <c r="R71" s="196">
        <v>10.78</v>
      </c>
      <c r="S71" s="196">
        <v>6.77</v>
      </c>
      <c r="T71" s="196">
        <v>0</v>
      </c>
      <c r="U71" s="196">
        <v>24.66</v>
      </c>
      <c r="V71" s="196">
        <v>6.1</v>
      </c>
      <c r="W71" s="196">
        <v>13.66</v>
      </c>
      <c r="X71" s="196">
        <v>43.18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57.3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74.540000000000006</v>
      </c>
      <c r="AQ71" s="196">
        <v>26.55</v>
      </c>
      <c r="AR71" s="196">
        <v>6.17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1.92</v>
      </c>
      <c r="L72" s="196">
        <v>345.41</v>
      </c>
      <c r="M72" s="196">
        <v>27.09</v>
      </c>
      <c r="N72" s="196">
        <v>17.39</v>
      </c>
      <c r="O72" s="196">
        <v>0</v>
      </c>
      <c r="P72" s="196">
        <v>34.549999999999997</v>
      </c>
      <c r="Q72" s="196">
        <v>3.11</v>
      </c>
      <c r="R72" s="196">
        <v>12</v>
      </c>
      <c r="S72" s="196">
        <v>7.51</v>
      </c>
      <c r="T72" s="196">
        <v>0</v>
      </c>
      <c r="U72" s="196">
        <v>24.66</v>
      </c>
      <c r="V72" s="196">
        <v>6.1</v>
      </c>
      <c r="W72" s="196">
        <v>13.66</v>
      </c>
      <c r="X72" s="196">
        <v>43.18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57.3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74.540000000000006</v>
      </c>
      <c r="AQ72" s="196">
        <v>26.55</v>
      </c>
      <c r="AR72" s="196">
        <v>2.06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1.92</v>
      </c>
      <c r="L73" s="196">
        <v>383.79</v>
      </c>
      <c r="M73" s="196">
        <v>27.09</v>
      </c>
      <c r="N73" s="196">
        <v>17.39</v>
      </c>
      <c r="O73" s="196">
        <v>0</v>
      </c>
      <c r="P73" s="196">
        <v>34.549999999999997</v>
      </c>
      <c r="Q73" s="196">
        <v>2.88</v>
      </c>
      <c r="R73" s="196">
        <v>12.48</v>
      </c>
      <c r="S73" s="196">
        <v>3.84</v>
      </c>
      <c r="T73" s="196">
        <v>0</v>
      </c>
      <c r="U73" s="196">
        <v>24.66</v>
      </c>
      <c r="V73" s="196">
        <v>6.1</v>
      </c>
      <c r="W73" s="196">
        <v>13.66</v>
      </c>
      <c r="X73" s="196">
        <v>43.18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57.3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74.540000000000006</v>
      </c>
      <c r="AQ73" s="196">
        <v>26.55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8.9700000000000006</v>
      </c>
      <c r="L74" s="196">
        <v>462.47</v>
      </c>
      <c r="M74" s="196">
        <v>27.09</v>
      </c>
      <c r="N74" s="196">
        <v>17.39</v>
      </c>
      <c r="O74" s="196">
        <v>0</v>
      </c>
      <c r="P74" s="196">
        <v>34.549999999999997</v>
      </c>
      <c r="Q74" s="196">
        <v>3.11</v>
      </c>
      <c r="R74" s="196">
        <v>12.48</v>
      </c>
      <c r="S74" s="196">
        <v>7.77</v>
      </c>
      <c r="T74" s="196">
        <v>0</v>
      </c>
      <c r="U74" s="196">
        <v>24.66</v>
      </c>
      <c r="V74" s="196">
        <v>6.1</v>
      </c>
      <c r="W74" s="196">
        <v>13.66</v>
      </c>
      <c r="X74" s="196">
        <v>43.18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74.540000000000006</v>
      </c>
      <c r="AQ74" s="196">
        <v>26.55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1.92</v>
      </c>
      <c r="L75" s="196">
        <v>460.55</v>
      </c>
      <c r="M75" s="196">
        <v>27.09</v>
      </c>
      <c r="N75" s="196">
        <v>17.39</v>
      </c>
      <c r="O75" s="196">
        <v>0</v>
      </c>
      <c r="P75" s="196">
        <v>34.549999999999997</v>
      </c>
      <c r="Q75" s="196">
        <v>3.11</v>
      </c>
      <c r="R75" s="196">
        <v>12.48</v>
      </c>
      <c r="S75" s="196">
        <v>7.77</v>
      </c>
      <c r="T75" s="196">
        <v>0</v>
      </c>
      <c r="U75" s="196">
        <v>24.66</v>
      </c>
      <c r="V75" s="196">
        <v>6.1</v>
      </c>
      <c r="W75" s="196">
        <v>13.66</v>
      </c>
      <c r="X75" s="196">
        <v>43.18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54.82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74.540000000000006</v>
      </c>
      <c r="AQ75" s="196">
        <v>26.55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1.92</v>
      </c>
      <c r="L76" s="196">
        <v>460.55</v>
      </c>
      <c r="M76" s="196">
        <v>27.09</v>
      </c>
      <c r="N76" s="196">
        <v>17.39</v>
      </c>
      <c r="O76" s="196">
        <v>0</v>
      </c>
      <c r="P76" s="196">
        <v>34.549999999999997</v>
      </c>
      <c r="Q76" s="196">
        <v>3.11</v>
      </c>
      <c r="R76" s="196">
        <v>12.48</v>
      </c>
      <c r="S76" s="196">
        <v>7.77</v>
      </c>
      <c r="T76" s="196">
        <v>0</v>
      </c>
      <c r="U76" s="196">
        <v>24.66</v>
      </c>
      <c r="V76" s="196">
        <v>6.1</v>
      </c>
      <c r="W76" s="196">
        <v>13.66</v>
      </c>
      <c r="X76" s="196">
        <v>43.18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54.82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74.540000000000006</v>
      </c>
      <c r="AQ76" s="196">
        <v>26.55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1.92</v>
      </c>
      <c r="L77" s="196">
        <v>479.74</v>
      </c>
      <c r="M77" s="196">
        <v>27.09</v>
      </c>
      <c r="N77" s="196">
        <v>17.39</v>
      </c>
      <c r="O77" s="196">
        <v>0</v>
      </c>
      <c r="P77" s="196">
        <v>34.549999999999997</v>
      </c>
      <c r="Q77" s="196">
        <v>3.11</v>
      </c>
      <c r="R77" s="196">
        <v>12.48</v>
      </c>
      <c r="S77" s="196">
        <v>7.77</v>
      </c>
      <c r="T77" s="196">
        <v>0</v>
      </c>
      <c r="U77" s="196">
        <v>24.66</v>
      </c>
      <c r="V77" s="196">
        <v>6.1</v>
      </c>
      <c r="W77" s="196">
        <v>13.66</v>
      </c>
      <c r="X77" s="196">
        <v>43.18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54.82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74.540000000000006</v>
      </c>
      <c r="AQ77" s="196">
        <v>26.55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1.92</v>
      </c>
      <c r="L78" s="196">
        <v>479.74</v>
      </c>
      <c r="M78" s="196">
        <v>27.09</v>
      </c>
      <c r="N78" s="196">
        <v>17.39</v>
      </c>
      <c r="O78" s="196">
        <v>0</v>
      </c>
      <c r="P78" s="196">
        <v>34.549999999999997</v>
      </c>
      <c r="Q78" s="196">
        <v>3.11</v>
      </c>
      <c r="R78" s="196">
        <v>12.48</v>
      </c>
      <c r="S78" s="196">
        <v>7.77</v>
      </c>
      <c r="T78" s="196">
        <v>0</v>
      </c>
      <c r="U78" s="196">
        <v>24.66</v>
      </c>
      <c r="V78" s="196">
        <v>6.1</v>
      </c>
      <c r="W78" s="196">
        <v>13.66</v>
      </c>
      <c r="X78" s="196">
        <v>43.18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54.82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74.540000000000006</v>
      </c>
      <c r="AQ78" s="196">
        <v>26.55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1.92</v>
      </c>
      <c r="L79" s="196">
        <v>479.74</v>
      </c>
      <c r="M79" s="196">
        <v>27.09</v>
      </c>
      <c r="N79" s="196">
        <v>17.39</v>
      </c>
      <c r="O79" s="196">
        <v>0</v>
      </c>
      <c r="P79" s="196">
        <v>34.549999999999997</v>
      </c>
      <c r="Q79" s="196">
        <v>3.11</v>
      </c>
      <c r="R79" s="196">
        <v>12.48</v>
      </c>
      <c r="S79" s="196">
        <v>7.77</v>
      </c>
      <c r="T79" s="196">
        <v>0</v>
      </c>
      <c r="U79" s="196">
        <v>24.66</v>
      </c>
      <c r="V79" s="196">
        <v>6.1</v>
      </c>
      <c r="W79" s="196">
        <v>13.66</v>
      </c>
      <c r="X79" s="196">
        <v>43.18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74.540000000000006</v>
      </c>
      <c r="AQ79" s="196">
        <v>26.55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1.92</v>
      </c>
      <c r="L80" s="196">
        <v>479.74</v>
      </c>
      <c r="M80" s="196">
        <v>27.09</v>
      </c>
      <c r="N80" s="196">
        <v>17.39</v>
      </c>
      <c r="O80" s="196">
        <v>0</v>
      </c>
      <c r="P80" s="196">
        <v>34.549999999999997</v>
      </c>
      <c r="Q80" s="196">
        <v>3.11</v>
      </c>
      <c r="R80" s="196">
        <v>12.48</v>
      </c>
      <c r="S80" s="196">
        <v>7.77</v>
      </c>
      <c r="T80" s="196">
        <v>0</v>
      </c>
      <c r="U80" s="196">
        <v>24.66</v>
      </c>
      <c r="V80" s="196">
        <v>6.1</v>
      </c>
      <c r="W80" s="196">
        <v>13.66</v>
      </c>
      <c r="X80" s="196">
        <v>43.18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74.540000000000006</v>
      </c>
      <c r="AQ80" s="196">
        <v>26.55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1.92</v>
      </c>
      <c r="L81" s="196">
        <v>479.74</v>
      </c>
      <c r="M81" s="196">
        <v>27.09</v>
      </c>
      <c r="N81" s="196">
        <v>17.39</v>
      </c>
      <c r="O81" s="196">
        <v>0</v>
      </c>
      <c r="P81" s="196">
        <v>34.549999999999997</v>
      </c>
      <c r="Q81" s="196">
        <v>3.11</v>
      </c>
      <c r="R81" s="196">
        <v>12.48</v>
      </c>
      <c r="S81" s="196">
        <v>7.77</v>
      </c>
      <c r="T81" s="196">
        <v>0</v>
      </c>
      <c r="U81" s="196">
        <v>24.66</v>
      </c>
      <c r="V81" s="196">
        <v>6.1</v>
      </c>
      <c r="W81" s="196">
        <v>13.66</v>
      </c>
      <c r="X81" s="196">
        <v>43.18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74.540000000000006</v>
      </c>
      <c r="AQ81" s="196">
        <v>26.55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1.92</v>
      </c>
      <c r="L82" s="196">
        <v>479.74</v>
      </c>
      <c r="M82" s="196">
        <v>27.09</v>
      </c>
      <c r="N82" s="196">
        <v>17.39</v>
      </c>
      <c r="O82" s="196">
        <v>0</v>
      </c>
      <c r="P82" s="196">
        <v>34.549999999999997</v>
      </c>
      <c r="Q82" s="196">
        <v>3.11</v>
      </c>
      <c r="R82" s="196">
        <v>12.48</v>
      </c>
      <c r="S82" s="196">
        <v>7.77</v>
      </c>
      <c r="T82" s="196">
        <v>0</v>
      </c>
      <c r="U82" s="196">
        <v>24.66</v>
      </c>
      <c r="V82" s="196">
        <v>6.1</v>
      </c>
      <c r="W82" s="196">
        <v>13.66</v>
      </c>
      <c r="X82" s="196">
        <v>43.18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74.540000000000006</v>
      </c>
      <c r="AQ82" s="196">
        <v>26.55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1.92</v>
      </c>
      <c r="L83" s="196">
        <v>479.74</v>
      </c>
      <c r="M83" s="196">
        <v>27.09</v>
      </c>
      <c r="N83" s="196">
        <v>17.39</v>
      </c>
      <c r="O83" s="196">
        <v>0</v>
      </c>
      <c r="P83" s="196">
        <v>34.549999999999997</v>
      </c>
      <c r="Q83" s="196">
        <v>3.11</v>
      </c>
      <c r="R83" s="196">
        <v>12.48</v>
      </c>
      <c r="S83" s="196">
        <v>7.77</v>
      </c>
      <c r="T83" s="196">
        <v>0</v>
      </c>
      <c r="U83" s="196">
        <v>24.66</v>
      </c>
      <c r="V83" s="196">
        <v>6.1</v>
      </c>
      <c r="W83" s="196">
        <v>13.66</v>
      </c>
      <c r="X83" s="196">
        <v>43.18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74.540000000000006</v>
      </c>
      <c r="AQ83" s="196">
        <v>26.55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1.92</v>
      </c>
      <c r="L84" s="196">
        <v>479.74</v>
      </c>
      <c r="M84" s="196">
        <v>27.09</v>
      </c>
      <c r="N84" s="196">
        <v>17.39</v>
      </c>
      <c r="O84" s="196">
        <v>0</v>
      </c>
      <c r="P84" s="196">
        <v>34.549999999999997</v>
      </c>
      <c r="Q84" s="196">
        <v>3.11</v>
      </c>
      <c r="R84" s="196">
        <v>12.48</v>
      </c>
      <c r="S84" s="196">
        <v>7.77</v>
      </c>
      <c r="T84" s="196">
        <v>0</v>
      </c>
      <c r="U84" s="196">
        <v>24.66</v>
      </c>
      <c r="V84" s="196">
        <v>6.1</v>
      </c>
      <c r="W84" s="196">
        <v>13.66</v>
      </c>
      <c r="X84" s="196">
        <v>43.18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74.540000000000006</v>
      </c>
      <c r="AQ84" s="196">
        <v>26.55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479.74</v>
      </c>
      <c r="M85" s="196">
        <v>27.09</v>
      </c>
      <c r="N85" s="196">
        <v>17.39</v>
      </c>
      <c r="O85" s="196">
        <v>0</v>
      </c>
      <c r="P85" s="196">
        <v>34.549999999999997</v>
      </c>
      <c r="Q85" s="196">
        <v>2.88</v>
      </c>
      <c r="R85" s="196">
        <v>12.48</v>
      </c>
      <c r="S85" s="196">
        <v>3.84</v>
      </c>
      <c r="T85" s="196">
        <v>0</v>
      </c>
      <c r="U85" s="196">
        <v>24.66</v>
      </c>
      <c r="V85" s="196">
        <v>6.1</v>
      </c>
      <c r="W85" s="196">
        <v>13.66</v>
      </c>
      <c r="X85" s="196">
        <v>43.18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74.540000000000006</v>
      </c>
      <c r="AQ85" s="196">
        <v>26.55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450.97</v>
      </c>
      <c r="M86" s="196">
        <v>27.09</v>
      </c>
      <c r="N86" s="196">
        <v>17.39</v>
      </c>
      <c r="O86" s="196">
        <v>0</v>
      </c>
      <c r="P86" s="196">
        <v>34.549999999999997</v>
      </c>
      <c r="Q86" s="196">
        <v>3.11</v>
      </c>
      <c r="R86" s="196">
        <v>12.48</v>
      </c>
      <c r="S86" s="196">
        <v>7.77</v>
      </c>
      <c r="T86" s="196">
        <v>0</v>
      </c>
      <c r="U86" s="196">
        <v>24.66</v>
      </c>
      <c r="V86" s="196">
        <v>6.1</v>
      </c>
      <c r="W86" s="196">
        <v>13.66</v>
      </c>
      <c r="X86" s="196">
        <v>43.18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74.540000000000006</v>
      </c>
      <c r="AQ86" s="196">
        <v>26.55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374.21</v>
      </c>
      <c r="M87" s="196">
        <v>27.09</v>
      </c>
      <c r="N87" s="196">
        <v>17.39</v>
      </c>
      <c r="O87" s="196">
        <v>0</v>
      </c>
      <c r="P87" s="196">
        <v>34.549999999999997</v>
      </c>
      <c r="Q87" s="196">
        <v>2.88</v>
      </c>
      <c r="R87" s="196">
        <v>5.76</v>
      </c>
      <c r="S87" s="196">
        <v>3.84</v>
      </c>
      <c r="T87" s="196">
        <v>0</v>
      </c>
      <c r="U87" s="196">
        <v>24.66</v>
      </c>
      <c r="V87" s="196">
        <v>1.92</v>
      </c>
      <c r="W87" s="196">
        <v>13.66</v>
      </c>
      <c r="X87" s="196">
        <v>43.18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57.3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47.97</v>
      </c>
      <c r="AQ87" s="196">
        <v>7.68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305.13</v>
      </c>
      <c r="M88" s="196">
        <v>27.09</v>
      </c>
      <c r="N88" s="196">
        <v>17.39</v>
      </c>
      <c r="O88" s="196">
        <v>0</v>
      </c>
      <c r="P88" s="196">
        <v>34.549999999999997</v>
      </c>
      <c r="Q88" s="196">
        <v>2.88</v>
      </c>
      <c r="R88" s="196">
        <v>12.48</v>
      </c>
      <c r="S88" s="196">
        <v>3.84</v>
      </c>
      <c r="T88" s="196">
        <v>0</v>
      </c>
      <c r="U88" s="196">
        <v>24.66</v>
      </c>
      <c r="V88" s="196">
        <v>6.1</v>
      </c>
      <c r="W88" s="196">
        <v>13.66</v>
      </c>
      <c r="X88" s="196">
        <v>43.18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74.540000000000006</v>
      </c>
      <c r="AQ88" s="196">
        <v>26.55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305.13</v>
      </c>
      <c r="M89" s="196">
        <v>27.09</v>
      </c>
      <c r="N89" s="196">
        <v>17.39</v>
      </c>
      <c r="O89" s="196">
        <v>0</v>
      </c>
      <c r="P89" s="196">
        <v>34.549999999999997</v>
      </c>
      <c r="Q89" s="196">
        <v>2.88</v>
      </c>
      <c r="R89" s="196">
        <v>12.48</v>
      </c>
      <c r="S89" s="196">
        <v>3.84</v>
      </c>
      <c r="T89" s="196">
        <v>0</v>
      </c>
      <c r="U89" s="196">
        <v>24.66</v>
      </c>
      <c r="V89" s="196">
        <v>6.1</v>
      </c>
      <c r="W89" s="196">
        <v>13.66</v>
      </c>
      <c r="X89" s="196">
        <v>43.18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74.540000000000006</v>
      </c>
      <c r="AQ89" s="196">
        <v>26.55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305.13</v>
      </c>
      <c r="M90" s="196">
        <v>27.09</v>
      </c>
      <c r="N90" s="196">
        <v>17.39</v>
      </c>
      <c r="O90" s="196">
        <v>0</v>
      </c>
      <c r="P90" s="196">
        <v>34.549999999999997</v>
      </c>
      <c r="Q90" s="196">
        <v>2.88</v>
      </c>
      <c r="R90" s="196">
        <v>12.48</v>
      </c>
      <c r="S90" s="196">
        <v>3.84</v>
      </c>
      <c r="T90" s="196">
        <v>0</v>
      </c>
      <c r="U90" s="196">
        <v>24.66</v>
      </c>
      <c r="V90" s="196">
        <v>6.1</v>
      </c>
      <c r="W90" s="196">
        <v>13.66</v>
      </c>
      <c r="X90" s="196">
        <v>43.18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74.540000000000006</v>
      </c>
      <c r="AQ90" s="196">
        <v>26.55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305.13</v>
      </c>
      <c r="M91" s="196">
        <v>27.09</v>
      </c>
      <c r="N91" s="196">
        <v>17.39</v>
      </c>
      <c r="O91" s="196">
        <v>0</v>
      </c>
      <c r="P91" s="196">
        <v>34.549999999999997</v>
      </c>
      <c r="Q91" s="196">
        <v>2.88</v>
      </c>
      <c r="R91" s="196">
        <v>5.8</v>
      </c>
      <c r="S91" s="196">
        <v>3.84</v>
      </c>
      <c r="T91" s="196">
        <v>0</v>
      </c>
      <c r="U91" s="196">
        <v>24.66</v>
      </c>
      <c r="V91" s="196">
        <v>1.92</v>
      </c>
      <c r="W91" s="196">
        <v>13.66</v>
      </c>
      <c r="X91" s="196">
        <v>43.18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74.540000000000006</v>
      </c>
      <c r="AQ91" s="196">
        <v>7.68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305.13</v>
      </c>
      <c r="M92" s="196">
        <v>27.09</v>
      </c>
      <c r="N92" s="196">
        <v>17.39</v>
      </c>
      <c r="O92" s="196">
        <v>0</v>
      </c>
      <c r="P92" s="196">
        <v>34.549999999999997</v>
      </c>
      <c r="Q92" s="196">
        <v>2.88</v>
      </c>
      <c r="R92" s="196">
        <v>5.76</v>
      </c>
      <c r="S92" s="196">
        <v>3.84</v>
      </c>
      <c r="T92" s="196">
        <v>0</v>
      </c>
      <c r="U92" s="196">
        <v>24.66</v>
      </c>
      <c r="V92" s="196">
        <v>1.92</v>
      </c>
      <c r="W92" s="196">
        <v>13.66</v>
      </c>
      <c r="X92" s="196">
        <v>43.18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74.540000000000006</v>
      </c>
      <c r="AQ92" s="196">
        <v>7.68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305.13</v>
      </c>
      <c r="M93" s="196">
        <v>27.09</v>
      </c>
      <c r="N93" s="196">
        <v>17.39</v>
      </c>
      <c r="O93" s="196">
        <v>0</v>
      </c>
      <c r="P93" s="196">
        <v>34.549999999999997</v>
      </c>
      <c r="Q93" s="196">
        <v>2.88</v>
      </c>
      <c r="R93" s="196">
        <v>5.76</v>
      </c>
      <c r="S93" s="196">
        <v>3.84</v>
      </c>
      <c r="T93" s="196">
        <v>0</v>
      </c>
      <c r="U93" s="196">
        <v>24.66</v>
      </c>
      <c r="V93" s="196">
        <v>1.92</v>
      </c>
      <c r="W93" s="196">
        <v>13.66</v>
      </c>
      <c r="X93" s="196">
        <v>43.18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57.3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74.540000000000006</v>
      </c>
      <c r="AQ93" s="196">
        <v>7.68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305.13</v>
      </c>
      <c r="M94" s="196">
        <v>27.09</v>
      </c>
      <c r="N94" s="196">
        <v>17.39</v>
      </c>
      <c r="O94" s="196">
        <v>0</v>
      </c>
      <c r="P94" s="196">
        <v>34.549999999999997</v>
      </c>
      <c r="Q94" s="196">
        <v>2.88</v>
      </c>
      <c r="R94" s="196">
        <v>5.76</v>
      </c>
      <c r="S94" s="196">
        <v>3.84</v>
      </c>
      <c r="T94" s="196">
        <v>0</v>
      </c>
      <c r="U94" s="196">
        <v>24.66</v>
      </c>
      <c r="V94" s="196">
        <v>1.92</v>
      </c>
      <c r="W94" s="196">
        <v>13.66</v>
      </c>
      <c r="X94" s="196">
        <v>43.18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57.3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47.98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305.13</v>
      </c>
      <c r="M95" s="196">
        <v>27.09</v>
      </c>
      <c r="N95" s="196">
        <v>17.39</v>
      </c>
      <c r="O95" s="196">
        <v>0</v>
      </c>
      <c r="P95" s="196">
        <v>34.549999999999997</v>
      </c>
      <c r="Q95" s="196">
        <v>2.88</v>
      </c>
      <c r="R95" s="196">
        <v>5.76</v>
      </c>
      <c r="S95" s="196">
        <v>3.84</v>
      </c>
      <c r="T95" s="196">
        <v>0</v>
      </c>
      <c r="U95" s="196">
        <v>24.66</v>
      </c>
      <c r="V95" s="196">
        <v>1.92</v>
      </c>
      <c r="W95" s="196">
        <v>13.66</v>
      </c>
      <c r="X95" s="196">
        <v>43.18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57.3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19.190000000000001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305.13</v>
      </c>
      <c r="M96" s="196">
        <v>27.09</v>
      </c>
      <c r="N96" s="196">
        <v>17.39</v>
      </c>
      <c r="O96" s="196">
        <v>0</v>
      </c>
      <c r="P96" s="196">
        <v>34.549999999999997</v>
      </c>
      <c r="Q96" s="196">
        <v>2.88</v>
      </c>
      <c r="R96" s="196">
        <v>5.76</v>
      </c>
      <c r="S96" s="196">
        <v>3.84</v>
      </c>
      <c r="T96" s="196">
        <v>0</v>
      </c>
      <c r="U96" s="196">
        <v>24.66</v>
      </c>
      <c r="V96" s="196">
        <v>1.92</v>
      </c>
      <c r="W96" s="196">
        <v>13.66</v>
      </c>
      <c r="X96" s="196">
        <v>43.18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57.3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19.190000000000001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305.13</v>
      </c>
      <c r="M97" s="196">
        <v>27.09</v>
      </c>
      <c r="N97" s="196">
        <v>17.39</v>
      </c>
      <c r="O97" s="196">
        <v>0</v>
      </c>
      <c r="P97" s="196">
        <v>34.549999999999997</v>
      </c>
      <c r="Q97" s="196">
        <v>2.88</v>
      </c>
      <c r="R97" s="196">
        <v>5.76</v>
      </c>
      <c r="S97" s="196">
        <v>3.84</v>
      </c>
      <c r="T97" s="196">
        <v>0</v>
      </c>
      <c r="U97" s="196">
        <v>24.66</v>
      </c>
      <c r="V97" s="196">
        <v>1.92</v>
      </c>
      <c r="W97" s="196">
        <v>13.66</v>
      </c>
      <c r="X97" s="196">
        <v>43.18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57.3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19.190000000000001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305.13</v>
      </c>
      <c r="M98" s="196">
        <v>27.09</v>
      </c>
      <c r="N98" s="196">
        <v>17.39</v>
      </c>
      <c r="O98" s="196">
        <v>0</v>
      </c>
      <c r="P98" s="196">
        <v>34.549999999999997</v>
      </c>
      <c r="Q98" s="196">
        <v>2.88</v>
      </c>
      <c r="R98" s="196">
        <v>5.76</v>
      </c>
      <c r="S98" s="196">
        <v>3.84</v>
      </c>
      <c r="T98" s="196">
        <v>0</v>
      </c>
      <c r="U98" s="196">
        <v>24.66</v>
      </c>
      <c r="V98" s="196">
        <v>1.92</v>
      </c>
      <c r="W98" s="196">
        <v>13.66</v>
      </c>
      <c r="X98" s="196">
        <v>43.18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57.3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19.190000000000001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8.8405000000000178E-2</v>
      </c>
      <c r="L99">
        <f t="shared" si="0"/>
        <v>9.707184999999992</v>
      </c>
      <c r="M99">
        <f t="shared" si="0"/>
        <v>0.65016000000000007</v>
      </c>
      <c r="N99">
        <f t="shared" si="0"/>
        <v>0.41736000000000073</v>
      </c>
      <c r="O99">
        <f t="shared" si="0"/>
        <v>0</v>
      </c>
      <c r="P99">
        <f t="shared" si="0"/>
        <v>0.82920000000000116</v>
      </c>
      <c r="Q99">
        <f t="shared" si="0"/>
        <v>7.2225000000000109E-2</v>
      </c>
      <c r="R99">
        <f t="shared" si="0"/>
        <v>0.24186500000000019</v>
      </c>
      <c r="S99">
        <f t="shared" si="0"/>
        <v>0.1449</v>
      </c>
      <c r="T99">
        <f t="shared" si="0"/>
        <v>0</v>
      </c>
      <c r="U99">
        <f t="shared" si="0"/>
        <v>0.59184000000000025</v>
      </c>
      <c r="V99">
        <f t="shared" si="0"/>
        <v>0.11026250000000017</v>
      </c>
      <c r="W99">
        <f t="shared" si="0"/>
        <v>0.27507749999999992</v>
      </c>
      <c r="X99">
        <f t="shared" si="0"/>
        <v>0.86679749999999889</v>
      </c>
      <c r="Y99">
        <f t="shared" si="0"/>
        <v>0</v>
      </c>
      <c r="Z99">
        <f t="shared" si="0"/>
        <v>0</v>
      </c>
      <c r="AA99">
        <f t="shared" si="0"/>
        <v>1.6500000000000001E-2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1.4505075000000009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1.2787000000000002</v>
      </c>
      <c r="AQ99">
        <f t="shared" si="0"/>
        <v>0.47431999999999963</v>
      </c>
      <c r="AR99">
        <f t="shared" si="0"/>
        <v>0.17622499999999999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23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17.579999999999998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17.579999999999998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17.579999999999998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3.1199999999999999E-3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0.5112625000000004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33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200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250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250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250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270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260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250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240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290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290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320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320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250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200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150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150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150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150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200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200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200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200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200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200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200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200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200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150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150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150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4.9250000000000002E-2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4.1825000000000001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14.3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40.92</v>
      </c>
      <c r="K3" s="196">
        <v>250.56</v>
      </c>
      <c r="L3" s="196">
        <v>6.55</v>
      </c>
      <c r="M3" s="196">
        <v>2.59</v>
      </c>
      <c r="N3" s="196">
        <v>1.05</v>
      </c>
      <c r="O3" s="196">
        <v>2.97</v>
      </c>
      <c r="P3" s="196">
        <v>0.94</v>
      </c>
      <c r="Q3" s="196">
        <v>1.76</v>
      </c>
      <c r="R3" s="196">
        <v>9.98</v>
      </c>
      <c r="S3" s="196">
        <v>5.83</v>
      </c>
      <c r="T3" s="196">
        <v>0</v>
      </c>
      <c r="U3" s="196">
        <v>2.52</v>
      </c>
      <c r="V3" s="196">
        <v>6.22</v>
      </c>
      <c r="W3" s="196">
        <v>0</v>
      </c>
      <c r="X3" s="196">
        <v>2.79</v>
      </c>
      <c r="Y3" s="196">
        <v>0</v>
      </c>
      <c r="Z3" s="196">
        <v>4.2300000000000004</v>
      </c>
      <c r="AA3" s="196">
        <v>13.72</v>
      </c>
      <c r="AB3" s="196">
        <v>0</v>
      </c>
      <c r="AC3" s="196">
        <v>6.99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0</v>
      </c>
      <c r="AS3" s="196">
        <v>22.9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14.3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40.92</v>
      </c>
      <c r="K4" s="196">
        <v>250.56</v>
      </c>
      <c r="L4" s="196">
        <v>6.55</v>
      </c>
      <c r="M4" s="196">
        <v>2.59</v>
      </c>
      <c r="N4" s="196">
        <v>1.05</v>
      </c>
      <c r="O4" s="196">
        <v>2.97</v>
      </c>
      <c r="P4" s="196">
        <v>0.94</v>
      </c>
      <c r="Q4" s="196">
        <v>1.76</v>
      </c>
      <c r="R4" s="196">
        <v>9.98</v>
      </c>
      <c r="S4" s="196">
        <v>5.83</v>
      </c>
      <c r="T4" s="196">
        <v>0</v>
      </c>
      <c r="U4" s="196">
        <v>2.52</v>
      </c>
      <c r="V4" s="196">
        <v>6.22</v>
      </c>
      <c r="W4" s="196">
        <v>0.83</v>
      </c>
      <c r="X4" s="196">
        <v>4.63</v>
      </c>
      <c r="Y4" s="196">
        <v>0</v>
      </c>
      <c r="Z4" s="196">
        <v>4.2300000000000004</v>
      </c>
      <c r="AA4" s="196">
        <v>13.72</v>
      </c>
      <c r="AB4" s="196">
        <v>0</v>
      </c>
      <c r="AC4" s="196">
        <v>5.99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0</v>
      </c>
      <c r="AS4" s="196">
        <v>22.9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14.3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40.92</v>
      </c>
      <c r="K5" s="196">
        <v>250.56</v>
      </c>
      <c r="L5" s="196">
        <v>6.55</v>
      </c>
      <c r="M5" s="196">
        <v>2.59</v>
      </c>
      <c r="N5" s="196">
        <v>1.05</v>
      </c>
      <c r="O5" s="196">
        <v>2.97</v>
      </c>
      <c r="P5" s="196">
        <v>0.94</v>
      </c>
      <c r="Q5" s="196">
        <v>1.76</v>
      </c>
      <c r="R5" s="196">
        <v>9.98</v>
      </c>
      <c r="S5" s="196">
        <v>5.83</v>
      </c>
      <c r="T5" s="196">
        <v>0</v>
      </c>
      <c r="U5" s="196">
        <v>2.52</v>
      </c>
      <c r="V5" s="196">
        <v>6.22</v>
      </c>
      <c r="W5" s="196">
        <v>15.58</v>
      </c>
      <c r="X5" s="196">
        <v>5.3</v>
      </c>
      <c r="Y5" s="196">
        <v>0</v>
      </c>
      <c r="Z5" s="196">
        <v>56.36</v>
      </c>
      <c r="AA5" s="196">
        <v>13.72</v>
      </c>
      <c r="AB5" s="196">
        <v>0</v>
      </c>
      <c r="AC5" s="196">
        <v>5.99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0</v>
      </c>
      <c r="AS5" s="196">
        <v>22.9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14.3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40.92</v>
      </c>
      <c r="K6" s="196">
        <v>250.56</v>
      </c>
      <c r="L6" s="196">
        <v>6.55</v>
      </c>
      <c r="M6" s="196">
        <v>2.59</v>
      </c>
      <c r="N6" s="196">
        <v>1.05</v>
      </c>
      <c r="O6" s="196">
        <v>2.97</v>
      </c>
      <c r="P6" s="196">
        <v>0.94</v>
      </c>
      <c r="Q6" s="196">
        <v>1.76</v>
      </c>
      <c r="R6" s="196">
        <v>9.98</v>
      </c>
      <c r="S6" s="196">
        <v>5.83</v>
      </c>
      <c r="T6" s="196">
        <v>0</v>
      </c>
      <c r="U6" s="196">
        <v>2.52</v>
      </c>
      <c r="V6" s="196">
        <v>6.22</v>
      </c>
      <c r="W6" s="196">
        <v>15.58</v>
      </c>
      <c r="X6" s="196">
        <v>50.4</v>
      </c>
      <c r="Y6" s="196">
        <v>0</v>
      </c>
      <c r="Z6" s="196">
        <v>56.36</v>
      </c>
      <c r="AA6" s="196">
        <v>13.72</v>
      </c>
      <c r="AB6" s="196">
        <v>0</v>
      </c>
      <c r="AC6" s="196">
        <v>5.99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0</v>
      </c>
      <c r="AS6" s="196">
        <v>22.9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14.3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40.92</v>
      </c>
      <c r="K7" s="196">
        <v>250.56</v>
      </c>
      <c r="L7" s="196">
        <v>6.55</v>
      </c>
      <c r="M7" s="196">
        <v>2.59</v>
      </c>
      <c r="N7" s="196">
        <v>1.05</v>
      </c>
      <c r="O7" s="196">
        <v>2.97</v>
      </c>
      <c r="P7" s="196">
        <v>0.94</v>
      </c>
      <c r="Q7" s="196">
        <v>1.76</v>
      </c>
      <c r="R7" s="196">
        <v>9.98</v>
      </c>
      <c r="S7" s="196">
        <v>5.83</v>
      </c>
      <c r="T7" s="196">
        <v>0</v>
      </c>
      <c r="U7" s="196">
        <v>2.52</v>
      </c>
      <c r="V7" s="196">
        <v>6.22</v>
      </c>
      <c r="W7" s="196">
        <v>15.58</v>
      </c>
      <c r="X7" s="196">
        <v>50.4</v>
      </c>
      <c r="Y7" s="196">
        <v>0</v>
      </c>
      <c r="Z7" s="196">
        <v>56.36</v>
      </c>
      <c r="AA7" s="196">
        <v>13.72</v>
      </c>
      <c r="AB7" s="196">
        <v>0</v>
      </c>
      <c r="AC7" s="196">
        <v>5.99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0</v>
      </c>
      <c r="AS7" s="196">
        <v>22.9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14.3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40.92</v>
      </c>
      <c r="K8" s="196">
        <v>250.56</v>
      </c>
      <c r="L8" s="196">
        <v>6.55</v>
      </c>
      <c r="M8" s="196">
        <v>2.59</v>
      </c>
      <c r="N8" s="196">
        <v>1.05</v>
      </c>
      <c r="O8" s="196">
        <v>2.97</v>
      </c>
      <c r="P8" s="196">
        <v>0.94</v>
      </c>
      <c r="Q8" s="196">
        <v>1.76</v>
      </c>
      <c r="R8" s="196">
        <v>9.98</v>
      </c>
      <c r="S8" s="196">
        <v>5.83</v>
      </c>
      <c r="T8" s="196">
        <v>0</v>
      </c>
      <c r="U8" s="196">
        <v>2.52</v>
      </c>
      <c r="V8" s="196">
        <v>6.22</v>
      </c>
      <c r="W8" s="196">
        <v>15.58</v>
      </c>
      <c r="X8" s="196">
        <v>50.4</v>
      </c>
      <c r="Y8" s="196">
        <v>0</v>
      </c>
      <c r="Z8" s="196">
        <v>56.36</v>
      </c>
      <c r="AA8" s="196">
        <v>13.72</v>
      </c>
      <c r="AB8" s="196">
        <v>0</v>
      </c>
      <c r="AC8" s="196">
        <v>5.99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0</v>
      </c>
      <c r="AS8" s="196">
        <v>22.9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14.3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40.92</v>
      </c>
      <c r="K9" s="196">
        <v>250.56</v>
      </c>
      <c r="L9" s="196">
        <v>6.55</v>
      </c>
      <c r="M9" s="196">
        <v>2.59</v>
      </c>
      <c r="N9" s="196">
        <v>1.05</v>
      </c>
      <c r="O9" s="196">
        <v>2.97</v>
      </c>
      <c r="P9" s="196">
        <v>0.94</v>
      </c>
      <c r="Q9" s="196">
        <v>1.76</v>
      </c>
      <c r="R9" s="196">
        <v>9.98</v>
      </c>
      <c r="S9" s="196">
        <v>5.83</v>
      </c>
      <c r="T9" s="196">
        <v>0</v>
      </c>
      <c r="U9" s="196">
        <v>2.52</v>
      </c>
      <c r="V9" s="196">
        <v>6.22</v>
      </c>
      <c r="W9" s="196">
        <v>15.58</v>
      </c>
      <c r="X9" s="196">
        <v>50.4</v>
      </c>
      <c r="Y9" s="196">
        <v>0</v>
      </c>
      <c r="Z9" s="196">
        <v>56.36</v>
      </c>
      <c r="AA9" s="196">
        <v>13.72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0</v>
      </c>
      <c r="AS9" s="196">
        <v>22.9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14.3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40.92</v>
      </c>
      <c r="K10" s="196">
        <v>250.56</v>
      </c>
      <c r="L10" s="196">
        <v>6.55</v>
      </c>
      <c r="M10" s="196">
        <v>2.59</v>
      </c>
      <c r="N10" s="196">
        <v>1.05</v>
      </c>
      <c r="O10" s="196">
        <v>2.97</v>
      </c>
      <c r="P10" s="196">
        <v>0.94</v>
      </c>
      <c r="Q10" s="196">
        <v>1.76</v>
      </c>
      <c r="R10" s="196">
        <v>9.98</v>
      </c>
      <c r="S10" s="196">
        <v>5.83</v>
      </c>
      <c r="T10" s="196">
        <v>0</v>
      </c>
      <c r="U10" s="196">
        <v>2.52</v>
      </c>
      <c r="V10" s="196">
        <v>6.22</v>
      </c>
      <c r="W10" s="196">
        <v>15.58</v>
      </c>
      <c r="X10" s="196">
        <v>50.4</v>
      </c>
      <c r="Y10" s="196">
        <v>0</v>
      </c>
      <c r="Z10" s="196">
        <v>56.36</v>
      </c>
      <c r="AA10" s="196">
        <v>13.72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0</v>
      </c>
      <c r="AS10" s="196">
        <v>22.9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14.3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40.92</v>
      </c>
      <c r="K11" s="196">
        <v>250.56</v>
      </c>
      <c r="L11" s="196">
        <v>6.55</v>
      </c>
      <c r="M11" s="196">
        <v>2.59</v>
      </c>
      <c r="N11" s="196">
        <v>1.05</v>
      </c>
      <c r="O11" s="196">
        <v>2.97</v>
      </c>
      <c r="P11" s="196">
        <v>0.94</v>
      </c>
      <c r="Q11" s="196">
        <v>1.76</v>
      </c>
      <c r="R11" s="196">
        <v>9.98</v>
      </c>
      <c r="S11" s="196">
        <v>5.83</v>
      </c>
      <c r="T11" s="196">
        <v>0</v>
      </c>
      <c r="U11" s="196">
        <v>2.52</v>
      </c>
      <c r="V11" s="196">
        <v>6.22</v>
      </c>
      <c r="W11" s="196">
        <v>15.58</v>
      </c>
      <c r="X11" s="196">
        <v>50.4</v>
      </c>
      <c r="Y11" s="196">
        <v>0</v>
      </c>
      <c r="Z11" s="196">
        <v>56.36</v>
      </c>
      <c r="AA11" s="196">
        <v>13.72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0</v>
      </c>
      <c r="AS11" s="196">
        <v>22.9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14.3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40.92</v>
      </c>
      <c r="K12" s="196">
        <v>250.56</v>
      </c>
      <c r="L12" s="196">
        <v>6.55</v>
      </c>
      <c r="M12" s="196">
        <v>2.59</v>
      </c>
      <c r="N12" s="196">
        <v>1.05</v>
      </c>
      <c r="O12" s="196">
        <v>2.97</v>
      </c>
      <c r="P12" s="196">
        <v>0.94</v>
      </c>
      <c r="Q12" s="196">
        <v>1.76</v>
      </c>
      <c r="R12" s="196">
        <v>9.98</v>
      </c>
      <c r="S12" s="196">
        <v>5.83</v>
      </c>
      <c r="T12" s="196">
        <v>0</v>
      </c>
      <c r="U12" s="196">
        <v>2.52</v>
      </c>
      <c r="V12" s="196">
        <v>6.22</v>
      </c>
      <c r="W12" s="196">
        <v>15.58</v>
      </c>
      <c r="X12" s="196">
        <v>50.4</v>
      </c>
      <c r="Y12" s="196">
        <v>0</v>
      </c>
      <c r="Z12" s="196">
        <v>56.36</v>
      </c>
      <c r="AA12" s="196">
        <v>13.72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0</v>
      </c>
      <c r="AS12" s="196">
        <v>22.9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14.3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40.92</v>
      </c>
      <c r="K13" s="196">
        <v>250.56</v>
      </c>
      <c r="L13" s="196">
        <v>6.55</v>
      </c>
      <c r="M13" s="196">
        <v>2.59</v>
      </c>
      <c r="N13" s="196">
        <v>1.05</v>
      </c>
      <c r="O13" s="196">
        <v>2.97</v>
      </c>
      <c r="P13" s="196">
        <v>0.94</v>
      </c>
      <c r="Q13" s="196">
        <v>1.76</v>
      </c>
      <c r="R13" s="196">
        <v>9.98</v>
      </c>
      <c r="S13" s="196">
        <v>5.83</v>
      </c>
      <c r="T13" s="196">
        <v>0</v>
      </c>
      <c r="U13" s="196">
        <v>2.52</v>
      </c>
      <c r="V13" s="196">
        <v>6.22</v>
      </c>
      <c r="W13" s="196">
        <v>15.58</v>
      </c>
      <c r="X13" s="196">
        <v>50.4</v>
      </c>
      <c r="Y13" s="196">
        <v>0</v>
      </c>
      <c r="Z13" s="196">
        <v>56.36</v>
      </c>
      <c r="AA13" s="196">
        <v>13.72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0</v>
      </c>
      <c r="AS13" s="196">
        <v>22.9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14.3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40.92</v>
      </c>
      <c r="K14" s="196">
        <v>250.56</v>
      </c>
      <c r="L14" s="196">
        <v>6.55</v>
      </c>
      <c r="M14" s="196">
        <v>2.59</v>
      </c>
      <c r="N14" s="196">
        <v>1.05</v>
      </c>
      <c r="O14" s="196">
        <v>2.97</v>
      </c>
      <c r="P14" s="196">
        <v>0.94</v>
      </c>
      <c r="Q14" s="196">
        <v>1.76</v>
      </c>
      <c r="R14" s="196">
        <v>9.98</v>
      </c>
      <c r="S14" s="196">
        <v>5.83</v>
      </c>
      <c r="T14" s="196">
        <v>0</v>
      </c>
      <c r="U14" s="196">
        <v>2.52</v>
      </c>
      <c r="V14" s="196">
        <v>6.22</v>
      </c>
      <c r="W14" s="196">
        <v>15.58</v>
      </c>
      <c r="X14" s="196">
        <v>50.4</v>
      </c>
      <c r="Y14" s="196">
        <v>0</v>
      </c>
      <c r="Z14" s="196">
        <v>56.36</v>
      </c>
      <c r="AA14" s="196">
        <v>13.72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0</v>
      </c>
      <c r="AS14" s="196">
        <v>22.9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14.3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40.92</v>
      </c>
      <c r="K15" s="196">
        <v>250.56</v>
      </c>
      <c r="L15" s="196">
        <v>6.55</v>
      </c>
      <c r="M15" s="196">
        <v>2.59</v>
      </c>
      <c r="N15" s="196">
        <v>1.05</v>
      </c>
      <c r="O15" s="196">
        <v>2.97</v>
      </c>
      <c r="P15" s="196">
        <v>0.94</v>
      </c>
      <c r="Q15" s="196">
        <v>1.76</v>
      </c>
      <c r="R15" s="196">
        <v>9.98</v>
      </c>
      <c r="S15" s="196">
        <v>5.83</v>
      </c>
      <c r="T15" s="196">
        <v>0</v>
      </c>
      <c r="U15" s="196">
        <v>2.52</v>
      </c>
      <c r="V15" s="196">
        <v>6.22</v>
      </c>
      <c r="W15" s="196">
        <v>15.58</v>
      </c>
      <c r="X15" s="196">
        <v>50.4</v>
      </c>
      <c r="Y15" s="196">
        <v>0</v>
      </c>
      <c r="Z15" s="196">
        <v>56.36</v>
      </c>
      <c r="AA15" s="196">
        <v>13.72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0</v>
      </c>
      <c r="AS15" s="196">
        <v>22.9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14.3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40.92</v>
      </c>
      <c r="K16" s="196">
        <v>250.56</v>
      </c>
      <c r="L16" s="196">
        <v>6.55</v>
      </c>
      <c r="M16" s="196">
        <v>2.59</v>
      </c>
      <c r="N16" s="196">
        <v>1.05</v>
      </c>
      <c r="O16" s="196">
        <v>2.97</v>
      </c>
      <c r="P16" s="196">
        <v>0.94</v>
      </c>
      <c r="Q16" s="196">
        <v>1.76</v>
      </c>
      <c r="R16" s="196">
        <v>9.98</v>
      </c>
      <c r="S16" s="196">
        <v>5.83</v>
      </c>
      <c r="T16" s="196">
        <v>0</v>
      </c>
      <c r="U16" s="196">
        <v>2.52</v>
      </c>
      <c r="V16" s="196">
        <v>6.22</v>
      </c>
      <c r="W16" s="196">
        <v>15.58</v>
      </c>
      <c r="X16" s="196">
        <v>50.4</v>
      </c>
      <c r="Y16" s="196">
        <v>0</v>
      </c>
      <c r="Z16" s="196">
        <v>56.36</v>
      </c>
      <c r="AA16" s="196">
        <v>13.72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0</v>
      </c>
      <c r="AS16" s="196">
        <v>22.9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14.3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40.92</v>
      </c>
      <c r="K17" s="196">
        <v>250.56</v>
      </c>
      <c r="L17" s="196">
        <v>6.55</v>
      </c>
      <c r="M17" s="196">
        <v>2.59</v>
      </c>
      <c r="N17" s="196">
        <v>1.05</v>
      </c>
      <c r="O17" s="196">
        <v>2.97</v>
      </c>
      <c r="P17" s="196">
        <v>0.94</v>
      </c>
      <c r="Q17" s="196">
        <v>1.76</v>
      </c>
      <c r="R17" s="196">
        <v>9.98</v>
      </c>
      <c r="S17" s="196">
        <v>5.83</v>
      </c>
      <c r="T17" s="196">
        <v>0</v>
      </c>
      <c r="U17" s="196">
        <v>2.52</v>
      </c>
      <c r="V17" s="196">
        <v>6.22</v>
      </c>
      <c r="W17" s="196">
        <v>15.58</v>
      </c>
      <c r="X17" s="196">
        <v>50.4</v>
      </c>
      <c r="Y17" s="196">
        <v>0</v>
      </c>
      <c r="Z17" s="196">
        <v>56.36</v>
      </c>
      <c r="AA17" s="196">
        <v>13.72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0</v>
      </c>
      <c r="AS17" s="196">
        <v>22.9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14.3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40.92</v>
      </c>
      <c r="K18" s="196">
        <v>250.56</v>
      </c>
      <c r="L18" s="196">
        <v>6.55</v>
      </c>
      <c r="M18" s="196">
        <v>2.59</v>
      </c>
      <c r="N18" s="196">
        <v>1.05</v>
      </c>
      <c r="O18" s="196">
        <v>2.97</v>
      </c>
      <c r="P18" s="196">
        <v>0.94</v>
      </c>
      <c r="Q18" s="196">
        <v>1.76</v>
      </c>
      <c r="R18" s="196">
        <v>9.98</v>
      </c>
      <c r="S18" s="196">
        <v>5.83</v>
      </c>
      <c r="T18" s="196">
        <v>0</v>
      </c>
      <c r="U18" s="196">
        <v>2.52</v>
      </c>
      <c r="V18" s="196">
        <v>6.22</v>
      </c>
      <c r="W18" s="196">
        <v>15.58</v>
      </c>
      <c r="X18" s="196">
        <v>50.4</v>
      </c>
      <c r="Y18" s="196">
        <v>0</v>
      </c>
      <c r="Z18" s="196">
        <v>56.36</v>
      </c>
      <c r="AA18" s="196">
        <v>13.72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0</v>
      </c>
      <c r="AS18" s="196">
        <v>22.9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14.3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40.92</v>
      </c>
      <c r="K19" s="196">
        <v>250.56</v>
      </c>
      <c r="L19" s="196">
        <v>6.55</v>
      </c>
      <c r="M19" s="196">
        <v>2.59</v>
      </c>
      <c r="N19" s="196">
        <v>1.05</v>
      </c>
      <c r="O19" s="196">
        <v>2.97</v>
      </c>
      <c r="P19" s="196">
        <v>0.94</v>
      </c>
      <c r="Q19" s="196">
        <v>1.76</v>
      </c>
      <c r="R19" s="196">
        <v>9.98</v>
      </c>
      <c r="S19" s="196">
        <v>5.83</v>
      </c>
      <c r="T19" s="196">
        <v>0</v>
      </c>
      <c r="U19" s="196">
        <v>2.52</v>
      </c>
      <c r="V19" s="196">
        <v>6.22</v>
      </c>
      <c r="W19" s="196">
        <v>15.58</v>
      </c>
      <c r="X19" s="196">
        <v>50.4</v>
      </c>
      <c r="Y19" s="196">
        <v>0</v>
      </c>
      <c r="Z19" s="196">
        <v>56.36</v>
      </c>
      <c r="AA19" s="196">
        <v>13.72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0</v>
      </c>
      <c r="AS19" s="196">
        <v>22.9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14.3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40.92</v>
      </c>
      <c r="K20" s="196">
        <v>250.56</v>
      </c>
      <c r="L20" s="196">
        <v>6.55</v>
      </c>
      <c r="M20" s="196">
        <v>2.59</v>
      </c>
      <c r="N20" s="196">
        <v>1.05</v>
      </c>
      <c r="O20" s="196">
        <v>2.97</v>
      </c>
      <c r="P20" s="196">
        <v>0.94</v>
      </c>
      <c r="Q20" s="196">
        <v>1.76</v>
      </c>
      <c r="R20" s="196">
        <v>9.98</v>
      </c>
      <c r="S20" s="196">
        <v>5.83</v>
      </c>
      <c r="T20" s="196">
        <v>0</v>
      </c>
      <c r="U20" s="196">
        <v>2.52</v>
      </c>
      <c r="V20" s="196">
        <v>6.22</v>
      </c>
      <c r="W20" s="196">
        <v>15.58</v>
      </c>
      <c r="X20" s="196">
        <v>50.4</v>
      </c>
      <c r="Y20" s="196">
        <v>0</v>
      </c>
      <c r="Z20" s="196">
        <v>56.36</v>
      </c>
      <c r="AA20" s="196">
        <v>13.72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0</v>
      </c>
      <c r="AS20" s="196">
        <v>22.9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14.3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40.92</v>
      </c>
      <c r="K21" s="196">
        <v>250.56</v>
      </c>
      <c r="L21" s="196">
        <v>6.55</v>
      </c>
      <c r="M21" s="196">
        <v>2.59</v>
      </c>
      <c r="N21" s="196">
        <v>1.05</v>
      </c>
      <c r="O21" s="196">
        <v>2.97</v>
      </c>
      <c r="P21" s="196">
        <v>0.94</v>
      </c>
      <c r="Q21" s="196">
        <v>1.76</v>
      </c>
      <c r="R21" s="196">
        <v>9.98</v>
      </c>
      <c r="S21" s="196">
        <v>5.83</v>
      </c>
      <c r="T21" s="196">
        <v>0</v>
      </c>
      <c r="U21" s="196">
        <v>2.52</v>
      </c>
      <c r="V21" s="196">
        <v>6.22</v>
      </c>
      <c r="W21" s="196">
        <v>15.58</v>
      </c>
      <c r="X21" s="196">
        <v>50.4</v>
      </c>
      <c r="Y21" s="196">
        <v>0</v>
      </c>
      <c r="Z21" s="196">
        <v>56.36</v>
      </c>
      <c r="AA21" s="196">
        <v>13.72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0</v>
      </c>
      <c r="AS21" s="196">
        <v>22.9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14.3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40.92</v>
      </c>
      <c r="K22" s="196">
        <v>250.56</v>
      </c>
      <c r="L22" s="196">
        <v>6.55</v>
      </c>
      <c r="M22" s="196">
        <v>2.59</v>
      </c>
      <c r="N22" s="196">
        <v>1.05</v>
      </c>
      <c r="O22" s="196">
        <v>2.97</v>
      </c>
      <c r="P22" s="196">
        <v>0.94</v>
      </c>
      <c r="Q22" s="196">
        <v>1.76</v>
      </c>
      <c r="R22" s="196">
        <v>9.98</v>
      </c>
      <c r="S22" s="196">
        <v>5.83</v>
      </c>
      <c r="T22" s="196">
        <v>0</v>
      </c>
      <c r="U22" s="196">
        <v>2.52</v>
      </c>
      <c r="V22" s="196">
        <v>6.22</v>
      </c>
      <c r="W22" s="196">
        <v>15.58</v>
      </c>
      <c r="X22" s="196">
        <v>50.4</v>
      </c>
      <c r="Y22" s="196">
        <v>0</v>
      </c>
      <c r="Z22" s="196">
        <v>56.36</v>
      </c>
      <c r="AA22" s="196">
        <v>13.72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0</v>
      </c>
      <c r="AS22" s="196">
        <v>22.9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14.3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40.92</v>
      </c>
      <c r="K23" s="196">
        <v>250.56</v>
      </c>
      <c r="L23" s="196">
        <v>6.55</v>
      </c>
      <c r="M23" s="196">
        <v>2.59</v>
      </c>
      <c r="N23" s="196">
        <v>1.05</v>
      </c>
      <c r="O23" s="196">
        <v>2.97</v>
      </c>
      <c r="P23" s="196">
        <v>0.94</v>
      </c>
      <c r="Q23" s="196">
        <v>1.76</v>
      </c>
      <c r="R23" s="196">
        <v>9.98</v>
      </c>
      <c r="S23" s="196">
        <v>5.83</v>
      </c>
      <c r="T23" s="196">
        <v>0</v>
      </c>
      <c r="U23" s="196">
        <v>2.52</v>
      </c>
      <c r="V23" s="196">
        <v>6.22</v>
      </c>
      <c r="W23" s="196">
        <v>15.58</v>
      </c>
      <c r="X23" s="196">
        <v>50.4</v>
      </c>
      <c r="Y23" s="196">
        <v>0</v>
      </c>
      <c r="Z23" s="196">
        <v>56.36</v>
      </c>
      <c r="AA23" s="196">
        <v>13.72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0</v>
      </c>
      <c r="AS23" s="196">
        <v>22.9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14.3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40.92</v>
      </c>
      <c r="K24" s="196">
        <v>250.56</v>
      </c>
      <c r="L24" s="196">
        <v>6.55</v>
      </c>
      <c r="M24" s="196">
        <v>2.59</v>
      </c>
      <c r="N24" s="196">
        <v>1.05</v>
      </c>
      <c r="O24" s="196">
        <v>2.97</v>
      </c>
      <c r="P24" s="196">
        <v>0.94</v>
      </c>
      <c r="Q24" s="196">
        <v>1.76</v>
      </c>
      <c r="R24" s="196">
        <v>9.98</v>
      </c>
      <c r="S24" s="196">
        <v>5.83</v>
      </c>
      <c r="T24" s="196">
        <v>0</v>
      </c>
      <c r="U24" s="196">
        <v>2.52</v>
      </c>
      <c r="V24" s="196">
        <v>6.22</v>
      </c>
      <c r="W24" s="196">
        <v>15.58</v>
      </c>
      <c r="X24" s="196">
        <v>50.4</v>
      </c>
      <c r="Y24" s="196">
        <v>0</v>
      </c>
      <c r="Z24" s="196">
        <v>56.36</v>
      </c>
      <c r="AA24" s="196">
        <v>13.72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0</v>
      </c>
      <c r="AS24" s="196">
        <v>22.9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14.3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40.92</v>
      </c>
      <c r="K25" s="196">
        <v>250.56</v>
      </c>
      <c r="L25" s="196">
        <v>6.55</v>
      </c>
      <c r="M25" s="196">
        <v>2.59</v>
      </c>
      <c r="N25" s="196">
        <v>1.05</v>
      </c>
      <c r="O25" s="196">
        <v>2.97</v>
      </c>
      <c r="P25" s="196">
        <v>0.94</v>
      </c>
      <c r="Q25" s="196">
        <v>1.76</v>
      </c>
      <c r="R25" s="196">
        <v>9.98</v>
      </c>
      <c r="S25" s="196">
        <v>5.83</v>
      </c>
      <c r="T25" s="196">
        <v>0</v>
      </c>
      <c r="U25" s="196">
        <v>2.52</v>
      </c>
      <c r="V25" s="196">
        <v>6.22</v>
      </c>
      <c r="W25" s="196">
        <v>15.58</v>
      </c>
      <c r="X25" s="196">
        <v>50.4</v>
      </c>
      <c r="Y25" s="196">
        <v>0</v>
      </c>
      <c r="Z25" s="196">
        <v>56.36</v>
      </c>
      <c r="AA25" s="196">
        <v>13.72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0</v>
      </c>
      <c r="AS25" s="196">
        <v>22.9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14.3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40.92</v>
      </c>
      <c r="K26" s="196">
        <v>250.56</v>
      </c>
      <c r="L26" s="196">
        <v>6.55</v>
      </c>
      <c r="M26" s="196">
        <v>2.59</v>
      </c>
      <c r="N26" s="196">
        <v>1.05</v>
      </c>
      <c r="O26" s="196">
        <v>2.97</v>
      </c>
      <c r="P26" s="196">
        <v>0.94</v>
      </c>
      <c r="Q26" s="196">
        <v>1.76</v>
      </c>
      <c r="R26" s="196">
        <v>9.99</v>
      </c>
      <c r="S26" s="196">
        <v>5.83</v>
      </c>
      <c r="T26" s="196">
        <v>0</v>
      </c>
      <c r="U26" s="196">
        <v>2.52</v>
      </c>
      <c r="V26" s="196">
        <v>6.22</v>
      </c>
      <c r="W26" s="196">
        <v>15.58</v>
      </c>
      <c r="X26" s="196">
        <v>50.4</v>
      </c>
      <c r="Y26" s="196">
        <v>0</v>
      </c>
      <c r="Z26" s="196">
        <v>56.37</v>
      </c>
      <c r="AA26" s="196">
        <v>13.72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0</v>
      </c>
      <c r="AS26" s="196">
        <v>22.9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14.3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40.92</v>
      </c>
      <c r="K27" s="196">
        <v>250.56</v>
      </c>
      <c r="L27" s="196">
        <v>6.55</v>
      </c>
      <c r="M27" s="196">
        <v>2.59</v>
      </c>
      <c r="N27" s="196">
        <v>1.05</v>
      </c>
      <c r="O27" s="196">
        <v>2.97</v>
      </c>
      <c r="P27" s="196">
        <v>0.94</v>
      </c>
      <c r="Q27" s="196">
        <v>1.76</v>
      </c>
      <c r="R27" s="196">
        <v>0.75</v>
      </c>
      <c r="S27" s="196">
        <v>5.83</v>
      </c>
      <c r="T27" s="196">
        <v>0</v>
      </c>
      <c r="U27" s="196">
        <v>2.52</v>
      </c>
      <c r="V27" s="196">
        <v>3.81</v>
      </c>
      <c r="W27" s="196">
        <v>3.45</v>
      </c>
      <c r="X27" s="196">
        <v>10.199999999999999</v>
      </c>
      <c r="Y27" s="196">
        <v>0</v>
      </c>
      <c r="Z27" s="196">
        <v>4.2300000000000004</v>
      </c>
      <c r="AA27" s="196">
        <v>25.23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0</v>
      </c>
      <c r="AS27" s="196">
        <v>22.9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14.3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40.92</v>
      </c>
      <c r="K28" s="196">
        <v>250.56</v>
      </c>
      <c r="L28" s="196">
        <v>6.55</v>
      </c>
      <c r="M28" s="196">
        <v>2.59</v>
      </c>
      <c r="N28" s="196">
        <v>1.05</v>
      </c>
      <c r="O28" s="196">
        <v>2.97</v>
      </c>
      <c r="P28" s="196">
        <v>0.94</v>
      </c>
      <c r="Q28" s="196">
        <v>1.76</v>
      </c>
      <c r="R28" s="196">
        <v>0.75</v>
      </c>
      <c r="S28" s="196">
        <v>5.83</v>
      </c>
      <c r="T28" s="196">
        <v>0</v>
      </c>
      <c r="U28" s="196">
        <v>2.52</v>
      </c>
      <c r="V28" s="196">
        <v>0.45</v>
      </c>
      <c r="W28" s="196">
        <v>0.83</v>
      </c>
      <c r="X28" s="196">
        <v>2.77</v>
      </c>
      <c r="Y28" s="196">
        <v>0</v>
      </c>
      <c r="Z28" s="196">
        <v>4.22</v>
      </c>
      <c r="AA28" s="196">
        <v>25.23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0</v>
      </c>
      <c r="AS28" s="196">
        <v>22.9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14.3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40.92</v>
      </c>
      <c r="K29" s="196">
        <v>221.77</v>
      </c>
      <c r="L29" s="196">
        <v>0.39</v>
      </c>
      <c r="M29" s="196">
        <v>2.59</v>
      </c>
      <c r="N29" s="196">
        <v>1.05</v>
      </c>
      <c r="O29" s="196">
        <v>2.97</v>
      </c>
      <c r="P29" s="196">
        <v>0.94</v>
      </c>
      <c r="Q29" s="196">
        <v>0.19</v>
      </c>
      <c r="R29" s="196">
        <v>0.75</v>
      </c>
      <c r="S29" s="196">
        <v>0.47</v>
      </c>
      <c r="T29" s="196">
        <v>0</v>
      </c>
      <c r="U29" s="196">
        <v>2.52</v>
      </c>
      <c r="V29" s="196">
        <v>0.37</v>
      </c>
      <c r="W29" s="196">
        <v>0.82</v>
      </c>
      <c r="X29" s="196">
        <v>2.62</v>
      </c>
      <c r="Y29" s="196">
        <v>0</v>
      </c>
      <c r="Z29" s="196">
        <v>4.22</v>
      </c>
      <c r="AA29" s="196">
        <v>1.6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-33.39</v>
      </c>
      <c r="AL29" s="196">
        <v>0</v>
      </c>
      <c r="AM29" s="196">
        <v>0</v>
      </c>
      <c r="AN29" s="196">
        <v>0</v>
      </c>
      <c r="AO29" s="196">
        <v>242.99</v>
      </c>
      <c r="AP29" s="196">
        <v>0</v>
      </c>
      <c r="AQ29" s="196">
        <v>0</v>
      </c>
      <c r="AR29" s="196">
        <v>0</v>
      </c>
      <c r="AS29" s="196">
        <v>22.9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14.3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40.92</v>
      </c>
      <c r="K30" s="196">
        <v>202.35</v>
      </c>
      <c r="L30" s="196">
        <v>0.55000000000000004</v>
      </c>
      <c r="M30" s="196">
        <v>2.59</v>
      </c>
      <c r="N30" s="196">
        <v>1.05</v>
      </c>
      <c r="O30" s="196">
        <v>2.97</v>
      </c>
      <c r="P30" s="196">
        <v>0.94</v>
      </c>
      <c r="Q30" s="196">
        <v>0.19</v>
      </c>
      <c r="R30" s="196">
        <v>0.76</v>
      </c>
      <c r="S30" s="196">
        <v>0.47</v>
      </c>
      <c r="T30" s="196">
        <v>0</v>
      </c>
      <c r="U30" s="196">
        <v>2.52</v>
      </c>
      <c r="V30" s="196">
        <v>0.37</v>
      </c>
      <c r="W30" s="196">
        <v>0.83</v>
      </c>
      <c r="X30" s="196">
        <v>2.62</v>
      </c>
      <c r="Y30" s="196">
        <v>0</v>
      </c>
      <c r="Z30" s="196">
        <v>4.2300000000000004</v>
      </c>
      <c r="AA30" s="196">
        <v>4.8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-13.78</v>
      </c>
      <c r="AL30" s="196">
        <v>0</v>
      </c>
      <c r="AM30" s="196">
        <v>0</v>
      </c>
      <c r="AN30" s="196">
        <v>0</v>
      </c>
      <c r="AO30" s="196">
        <v>242.99</v>
      </c>
      <c r="AP30" s="196">
        <v>0</v>
      </c>
      <c r="AQ30" s="196">
        <v>0</v>
      </c>
      <c r="AR30" s="196">
        <v>0</v>
      </c>
      <c r="AS30" s="196">
        <v>22.9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14.3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40.92</v>
      </c>
      <c r="K31" s="196">
        <v>144.78</v>
      </c>
      <c r="L31" s="196">
        <v>0.39</v>
      </c>
      <c r="M31" s="196">
        <v>2.59</v>
      </c>
      <c r="N31" s="196">
        <v>1.05</v>
      </c>
      <c r="O31" s="196">
        <v>2.97</v>
      </c>
      <c r="P31" s="196">
        <v>0.94</v>
      </c>
      <c r="Q31" s="196">
        <v>0.19</v>
      </c>
      <c r="R31" s="196">
        <v>0.76</v>
      </c>
      <c r="S31" s="196">
        <v>0.47</v>
      </c>
      <c r="T31" s="196">
        <v>0</v>
      </c>
      <c r="U31" s="196">
        <v>2.52</v>
      </c>
      <c r="V31" s="196">
        <v>0.37</v>
      </c>
      <c r="W31" s="196">
        <v>0.83</v>
      </c>
      <c r="X31" s="196">
        <v>2.62</v>
      </c>
      <c r="Y31" s="196">
        <v>0</v>
      </c>
      <c r="Z31" s="196">
        <v>4.2300000000000004</v>
      </c>
      <c r="AA31" s="196">
        <v>1.6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-13.78</v>
      </c>
      <c r="AL31" s="196">
        <v>0</v>
      </c>
      <c r="AM31" s="196">
        <v>0</v>
      </c>
      <c r="AN31" s="196">
        <v>0</v>
      </c>
      <c r="AO31" s="196">
        <v>242.99</v>
      </c>
      <c r="AP31" s="196">
        <v>0</v>
      </c>
      <c r="AQ31" s="196">
        <v>0</v>
      </c>
      <c r="AR31" s="196">
        <v>0</v>
      </c>
      <c r="AS31" s="196">
        <v>22.9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14.3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40.92</v>
      </c>
      <c r="K32" s="196">
        <v>77.62</v>
      </c>
      <c r="L32" s="196">
        <v>0.39</v>
      </c>
      <c r="M32" s="196">
        <v>2.59</v>
      </c>
      <c r="N32" s="196">
        <v>1.05</v>
      </c>
      <c r="O32" s="196">
        <v>2.97</v>
      </c>
      <c r="P32" s="196">
        <v>0.94</v>
      </c>
      <c r="Q32" s="196">
        <v>0.19</v>
      </c>
      <c r="R32" s="196">
        <v>0.76</v>
      </c>
      <c r="S32" s="196">
        <v>0.47</v>
      </c>
      <c r="T32" s="196">
        <v>0</v>
      </c>
      <c r="U32" s="196">
        <v>2.52</v>
      </c>
      <c r="V32" s="196">
        <v>0.37</v>
      </c>
      <c r="W32" s="196">
        <v>0.83</v>
      </c>
      <c r="X32" s="196">
        <v>2.62</v>
      </c>
      <c r="Y32" s="196">
        <v>0</v>
      </c>
      <c r="Z32" s="196">
        <v>4.2300000000000004</v>
      </c>
      <c r="AA32" s="196">
        <v>1.6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-13.78</v>
      </c>
      <c r="AL32" s="196">
        <v>0</v>
      </c>
      <c r="AM32" s="196">
        <v>0</v>
      </c>
      <c r="AN32" s="196">
        <v>0</v>
      </c>
      <c r="AO32" s="196">
        <v>242.99</v>
      </c>
      <c r="AP32" s="196">
        <v>0</v>
      </c>
      <c r="AQ32" s="196">
        <v>0</v>
      </c>
      <c r="AR32" s="196">
        <v>0</v>
      </c>
      <c r="AS32" s="196">
        <v>22.9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14.3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40.92</v>
      </c>
      <c r="K33" s="196">
        <v>20.63</v>
      </c>
      <c r="L33" s="196">
        <v>0.39</v>
      </c>
      <c r="M33" s="196">
        <v>2.59</v>
      </c>
      <c r="N33" s="196">
        <v>1.05</v>
      </c>
      <c r="O33" s="196">
        <v>2.97</v>
      </c>
      <c r="P33" s="196">
        <v>0.94</v>
      </c>
      <c r="Q33" s="196">
        <v>0.19</v>
      </c>
      <c r="R33" s="196">
        <v>0.76</v>
      </c>
      <c r="S33" s="196">
        <v>0.47</v>
      </c>
      <c r="T33" s="196">
        <v>0</v>
      </c>
      <c r="U33" s="196">
        <v>2.52</v>
      </c>
      <c r="V33" s="196">
        <v>0.37</v>
      </c>
      <c r="W33" s="196">
        <v>0.83</v>
      </c>
      <c r="X33" s="196">
        <v>2.62</v>
      </c>
      <c r="Y33" s="196">
        <v>0</v>
      </c>
      <c r="Z33" s="196">
        <v>4.2300000000000004</v>
      </c>
      <c r="AA33" s="196">
        <v>1.6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-13.78</v>
      </c>
      <c r="AL33" s="196">
        <v>0</v>
      </c>
      <c r="AM33" s="196">
        <v>0</v>
      </c>
      <c r="AN33" s="196">
        <v>0</v>
      </c>
      <c r="AO33" s="196">
        <v>192.99</v>
      </c>
      <c r="AP33" s="196">
        <v>0</v>
      </c>
      <c r="AQ33" s="196">
        <v>0</v>
      </c>
      <c r="AR33" s="196">
        <v>0</v>
      </c>
      <c r="AS33" s="196">
        <v>22.9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14.3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40.92</v>
      </c>
      <c r="K34" s="196">
        <v>20.63</v>
      </c>
      <c r="L34" s="196">
        <v>0.39</v>
      </c>
      <c r="M34" s="196">
        <v>2.59</v>
      </c>
      <c r="N34" s="196">
        <v>1.05</v>
      </c>
      <c r="O34" s="196">
        <v>2.97</v>
      </c>
      <c r="P34" s="196">
        <v>0.94</v>
      </c>
      <c r="Q34" s="196">
        <v>0.19</v>
      </c>
      <c r="R34" s="196">
        <v>0.76</v>
      </c>
      <c r="S34" s="196">
        <v>0.47</v>
      </c>
      <c r="T34" s="196">
        <v>0</v>
      </c>
      <c r="U34" s="196">
        <v>2.52</v>
      </c>
      <c r="V34" s="196">
        <v>0.37</v>
      </c>
      <c r="W34" s="196">
        <v>0.83</v>
      </c>
      <c r="X34" s="196">
        <v>2.62</v>
      </c>
      <c r="Y34" s="196">
        <v>0</v>
      </c>
      <c r="Z34" s="196">
        <v>4.2300000000000004</v>
      </c>
      <c r="AA34" s="196">
        <v>1.6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-13.78</v>
      </c>
      <c r="AL34" s="196">
        <v>0</v>
      </c>
      <c r="AM34" s="196">
        <v>0</v>
      </c>
      <c r="AN34" s="196">
        <v>0</v>
      </c>
      <c r="AO34" s="196">
        <v>142.99</v>
      </c>
      <c r="AP34" s="196">
        <v>0</v>
      </c>
      <c r="AQ34" s="196">
        <v>0</v>
      </c>
      <c r="AR34" s="196">
        <v>0</v>
      </c>
      <c r="AS34" s="196">
        <v>22.9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14.2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40.92</v>
      </c>
      <c r="K35" s="196">
        <v>20.63</v>
      </c>
      <c r="L35" s="196">
        <v>0.39</v>
      </c>
      <c r="M35" s="196">
        <v>2.59</v>
      </c>
      <c r="N35" s="196">
        <v>1.05</v>
      </c>
      <c r="O35" s="196">
        <v>2.97</v>
      </c>
      <c r="P35" s="196">
        <v>0.94</v>
      </c>
      <c r="Q35" s="196">
        <v>0.19</v>
      </c>
      <c r="R35" s="196">
        <v>0.76</v>
      </c>
      <c r="S35" s="196">
        <v>0.47</v>
      </c>
      <c r="T35" s="196">
        <v>0</v>
      </c>
      <c r="U35" s="196">
        <v>2.52</v>
      </c>
      <c r="V35" s="196">
        <v>0.37</v>
      </c>
      <c r="W35" s="196">
        <v>0.83</v>
      </c>
      <c r="X35" s="196">
        <v>2.62</v>
      </c>
      <c r="Y35" s="196">
        <v>0</v>
      </c>
      <c r="Z35" s="196">
        <v>4.2300000000000004</v>
      </c>
      <c r="AA35" s="196">
        <v>1.6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-13.78</v>
      </c>
      <c r="AL35" s="196">
        <v>0</v>
      </c>
      <c r="AM35" s="196">
        <v>0</v>
      </c>
      <c r="AN35" s="196">
        <v>0</v>
      </c>
      <c r="AO35" s="196">
        <v>142.99</v>
      </c>
      <c r="AP35" s="196">
        <v>0</v>
      </c>
      <c r="AQ35" s="196">
        <v>0</v>
      </c>
      <c r="AR35" s="196">
        <v>0</v>
      </c>
      <c r="AS35" s="196">
        <v>22.9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14.2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40.92</v>
      </c>
      <c r="K36" s="196">
        <v>20.63</v>
      </c>
      <c r="L36" s="196">
        <v>0.39</v>
      </c>
      <c r="M36" s="196">
        <v>2.59</v>
      </c>
      <c r="N36" s="196">
        <v>1.05</v>
      </c>
      <c r="O36" s="196">
        <v>2.97</v>
      </c>
      <c r="P36" s="196">
        <v>0.94</v>
      </c>
      <c r="Q36" s="196">
        <v>0.19</v>
      </c>
      <c r="R36" s="196">
        <v>0.76</v>
      </c>
      <c r="S36" s="196">
        <v>0.47</v>
      </c>
      <c r="T36" s="196">
        <v>0</v>
      </c>
      <c r="U36" s="196">
        <v>2.52</v>
      </c>
      <c r="V36" s="196">
        <v>0.37</v>
      </c>
      <c r="W36" s="196">
        <v>0.83</v>
      </c>
      <c r="X36" s="196">
        <v>2.62</v>
      </c>
      <c r="Y36" s="196">
        <v>0</v>
      </c>
      <c r="Z36" s="196">
        <v>4.2300000000000004</v>
      </c>
      <c r="AA36" s="196">
        <v>1.6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-13.78</v>
      </c>
      <c r="AL36" s="196">
        <v>0</v>
      </c>
      <c r="AM36" s="196">
        <v>0</v>
      </c>
      <c r="AN36" s="196">
        <v>0</v>
      </c>
      <c r="AO36" s="196">
        <v>142.99</v>
      </c>
      <c r="AP36" s="196">
        <v>0</v>
      </c>
      <c r="AQ36" s="196">
        <v>0</v>
      </c>
      <c r="AR36" s="196">
        <v>0</v>
      </c>
      <c r="AS36" s="196">
        <v>22.9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14.2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40.92</v>
      </c>
      <c r="K37" s="196">
        <v>20.63</v>
      </c>
      <c r="L37" s="196">
        <v>0.39</v>
      </c>
      <c r="M37" s="196">
        <v>2.59</v>
      </c>
      <c r="N37" s="196">
        <v>1.05</v>
      </c>
      <c r="O37" s="196">
        <v>2.97</v>
      </c>
      <c r="P37" s="196">
        <v>0.94</v>
      </c>
      <c r="Q37" s="196">
        <v>0.19</v>
      </c>
      <c r="R37" s="196">
        <v>0.76</v>
      </c>
      <c r="S37" s="196">
        <v>0.47</v>
      </c>
      <c r="T37" s="196">
        <v>0</v>
      </c>
      <c r="U37" s="196">
        <v>2.52</v>
      </c>
      <c r="V37" s="196">
        <v>0.37</v>
      </c>
      <c r="W37" s="196">
        <v>0.83</v>
      </c>
      <c r="X37" s="196">
        <v>2.62</v>
      </c>
      <c r="Y37" s="196">
        <v>0</v>
      </c>
      <c r="Z37" s="196">
        <v>4.2300000000000004</v>
      </c>
      <c r="AA37" s="196">
        <v>1.6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-13.78</v>
      </c>
      <c r="AL37" s="196">
        <v>0</v>
      </c>
      <c r="AM37" s="196">
        <v>0</v>
      </c>
      <c r="AN37" s="196">
        <v>0</v>
      </c>
      <c r="AO37" s="196">
        <v>122.99</v>
      </c>
      <c r="AP37" s="196">
        <v>0</v>
      </c>
      <c r="AQ37" s="196">
        <v>0</v>
      </c>
      <c r="AR37" s="196">
        <v>0</v>
      </c>
      <c r="AS37" s="196">
        <v>22.9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14.2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40.92</v>
      </c>
      <c r="K38" s="196">
        <v>20.63</v>
      </c>
      <c r="L38" s="196">
        <v>0.39</v>
      </c>
      <c r="M38" s="196">
        <v>2.59</v>
      </c>
      <c r="N38" s="196">
        <v>1.05</v>
      </c>
      <c r="O38" s="196">
        <v>2.97</v>
      </c>
      <c r="P38" s="196">
        <v>0.94</v>
      </c>
      <c r="Q38" s="196">
        <v>0.19</v>
      </c>
      <c r="R38" s="196">
        <v>0.76</v>
      </c>
      <c r="S38" s="196">
        <v>0.47</v>
      </c>
      <c r="T38" s="196">
        <v>0</v>
      </c>
      <c r="U38" s="196">
        <v>2.52</v>
      </c>
      <c r="V38" s="196">
        <v>0.37</v>
      </c>
      <c r="W38" s="196">
        <v>0.83</v>
      </c>
      <c r="X38" s="196">
        <v>2.62</v>
      </c>
      <c r="Y38" s="196">
        <v>0</v>
      </c>
      <c r="Z38" s="196">
        <v>4.2300000000000004</v>
      </c>
      <c r="AA38" s="196">
        <v>1.6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-13.78</v>
      </c>
      <c r="AL38" s="196">
        <v>0</v>
      </c>
      <c r="AM38" s="196">
        <v>0</v>
      </c>
      <c r="AN38" s="196">
        <v>0</v>
      </c>
      <c r="AO38" s="196">
        <v>132.99</v>
      </c>
      <c r="AP38" s="196">
        <v>0</v>
      </c>
      <c r="AQ38" s="196">
        <v>0</v>
      </c>
      <c r="AR38" s="196">
        <v>0</v>
      </c>
      <c r="AS38" s="196">
        <v>22.9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14.2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40.92</v>
      </c>
      <c r="K39" s="196">
        <v>20.63</v>
      </c>
      <c r="L39" s="196">
        <v>0.39</v>
      </c>
      <c r="M39" s="196">
        <v>2.59</v>
      </c>
      <c r="N39" s="196">
        <v>1.05</v>
      </c>
      <c r="O39" s="196">
        <v>2.97</v>
      </c>
      <c r="P39" s="196">
        <v>0.94</v>
      </c>
      <c r="Q39" s="196">
        <v>0.19</v>
      </c>
      <c r="R39" s="196">
        <v>0.76</v>
      </c>
      <c r="S39" s="196">
        <v>0.47</v>
      </c>
      <c r="T39" s="196">
        <v>0</v>
      </c>
      <c r="U39" s="196">
        <v>2.52</v>
      </c>
      <c r="V39" s="196">
        <v>0.37</v>
      </c>
      <c r="W39" s="196">
        <v>0.83</v>
      </c>
      <c r="X39" s="196">
        <v>2.62</v>
      </c>
      <c r="Y39" s="196">
        <v>0</v>
      </c>
      <c r="Z39" s="196">
        <v>4.2300000000000004</v>
      </c>
      <c r="AA39" s="196">
        <v>1.6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-13.78</v>
      </c>
      <c r="AL39" s="196">
        <v>0</v>
      </c>
      <c r="AM39" s="196">
        <v>0</v>
      </c>
      <c r="AN39" s="196">
        <v>0</v>
      </c>
      <c r="AO39" s="196">
        <v>142.99</v>
      </c>
      <c r="AP39" s="196">
        <v>0</v>
      </c>
      <c r="AQ39" s="196">
        <v>0</v>
      </c>
      <c r="AR39" s="196">
        <v>0</v>
      </c>
      <c r="AS39" s="196">
        <v>22.9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14.2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40.92</v>
      </c>
      <c r="K40" s="196">
        <v>20.63</v>
      </c>
      <c r="L40" s="196">
        <v>0.39</v>
      </c>
      <c r="M40" s="196">
        <v>2.59</v>
      </c>
      <c r="N40" s="196">
        <v>1.05</v>
      </c>
      <c r="O40" s="196">
        <v>2.97</v>
      </c>
      <c r="P40" s="196">
        <v>0.94</v>
      </c>
      <c r="Q40" s="196">
        <v>0.19</v>
      </c>
      <c r="R40" s="196">
        <v>0.76</v>
      </c>
      <c r="S40" s="196">
        <v>0.47</v>
      </c>
      <c r="T40" s="196">
        <v>0</v>
      </c>
      <c r="U40" s="196">
        <v>2.52</v>
      </c>
      <c r="V40" s="196">
        <v>0.37</v>
      </c>
      <c r="W40" s="196">
        <v>0.83</v>
      </c>
      <c r="X40" s="196">
        <v>2.62</v>
      </c>
      <c r="Y40" s="196">
        <v>0</v>
      </c>
      <c r="Z40" s="196">
        <v>4.2300000000000004</v>
      </c>
      <c r="AA40" s="196">
        <v>1.6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-13.78</v>
      </c>
      <c r="AL40" s="196">
        <v>0</v>
      </c>
      <c r="AM40" s="196">
        <v>0</v>
      </c>
      <c r="AN40" s="196">
        <v>0</v>
      </c>
      <c r="AO40" s="196">
        <v>152.99</v>
      </c>
      <c r="AP40" s="196">
        <v>0</v>
      </c>
      <c r="AQ40" s="196">
        <v>0</v>
      </c>
      <c r="AR40" s="196">
        <v>0</v>
      </c>
      <c r="AS40" s="196">
        <v>22.9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14.2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40.92</v>
      </c>
      <c r="K41" s="196">
        <v>20.63</v>
      </c>
      <c r="L41" s="196">
        <v>0.39</v>
      </c>
      <c r="M41" s="196">
        <v>2.59</v>
      </c>
      <c r="N41" s="196">
        <v>1.05</v>
      </c>
      <c r="O41" s="196">
        <v>2.97</v>
      </c>
      <c r="P41" s="196">
        <v>0.94</v>
      </c>
      <c r="Q41" s="196">
        <v>0.19</v>
      </c>
      <c r="R41" s="196">
        <v>0.76</v>
      </c>
      <c r="S41" s="196">
        <v>0.47</v>
      </c>
      <c r="T41" s="196">
        <v>0</v>
      </c>
      <c r="U41" s="196">
        <v>2.52</v>
      </c>
      <c r="V41" s="196">
        <v>0.37</v>
      </c>
      <c r="W41" s="196">
        <v>0.83</v>
      </c>
      <c r="X41" s="196">
        <v>2.62</v>
      </c>
      <c r="Y41" s="196">
        <v>0</v>
      </c>
      <c r="Z41" s="196">
        <v>4.2300000000000004</v>
      </c>
      <c r="AA41" s="196">
        <v>1.6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-13.78</v>
      </c>
      <c r="AL41" s="196">
        <v>0</v>
      </c>
      <c r="AM41" s="196">
        <v>0</v>
      </c>
      <c r="AN41" s="196">
        <v>0</v>
      </c>
      <c r="AO41" s="196">
        <v>102.99</v>
      </c>
      <c r="AP41" s="196">
        <v>0</v>
      </c>
      <c r="AQ41" s="196">
        <v>0</v>
      </c>
      <c r="AR41" s="196">
        <v>0</v>
      </c>
      <c r="AS41" s="196">
        <v>22.9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14.2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40.92</v>
      </c>
      <c r="K42" s="196">
        <v>20.63</v>
      </c>
      <c r="L42" s="196">
        <v>0.39</v>
      </c>
      <c r="M42" s="196">
        <v>2.59</v>
      </c>
      <c r="N42" s="196">
        <v>1.05</v>
      </c>
      <c r="O42" s="196">
        <v>2.97</v>
      </c>
      <c r="P42" s="196">
        <v>0.94</v>
      </c>
      <c r="Q42" s="196">
        <v>0.19</v>
      </c>
      <c r="R42" s="196">
        <v>0.76</v>
      </c>
      <c r="S42" s="196">
        <v>0.47</v>
      </c>
      <c r="T42" s="196">
        <v>0</v>
      </c>
      <c r="U42" s="196">
        <v>2.52</v>
      </c>
      <c r="V42" s="196">
        <v>0.37</v>
      </c>
      <c r="W42" s="196">
        <v>0.83</v>
      </c>
      <c r="X42" s="196">
        <v>2.62</v>
      </c>
      <c r="Y42" s="196">
        <v>0</v>
      </c>
      <c r="Z42" s="196">
        <v>4.2300000000000004</v>
      </c>
      <c r="AA42" s="196">
        <v>1.6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-13.78</v>
      </c>
      <c r="AL42" s="196">
        <v>0</v>
      </c>
      <c r="AM42" s="196">
        <v>0</v>
      </c>
      <c r="AN42" s="196">
        <v>0</v>
      </c>
      <c r="AO42" s="196">
        <v>102.99</v>
      </c>
      <c r="AP42" s="196">
        <v>0</v>
      </c>
      <c r="AQ42" s="196">
        <v>0</v>
      </c>
      <c r="AR42" s="196">
        <v>0</v>
      </c>
      <c r="AS42" s="196">
        <v>22.9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14.2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40.92</v>
      </c>
      <c r="K43" s="196">
        <v>20.64</v>
      </c>
      <c r="L43" s="196">
        <v>0.39</v>
      </c>
      <c r="M43" s="196">
        <v>2.59</v>
      </c>
      <c r="N43" s="196">
        <v>1.05</v>
      </c>
      <c r="O43" s="196">
        <v>2.97</v>
      </c>
      <c r="P43" s="196">
        <v>0.94</v>
      </c>
      <c r="Q43" s="196">
        <v>0.19</v>
      </c>
      <c r="R43" s="196">
        <v>0.76</v>
      </c>
      <c r="S43" s="196">
        <v>0.47</v>
      </c>
      <c r="T43" s="196">
        <v>0</v>
      </c>
      <c r="U43" s="196">
        <v>2.52</v>
      </c>
      <c r="V43" s="196">
        <v>0.37</v>
      </c>
      <c r="W43" s="196">
        <v>0.83</v>
      </c>
      <c r="X43" s="196">
        <v>2.62</v>
      </c>
      <c r="Y43" s="196">
        <v>0</v>
      </c>
      <c r="Z43" s="196">
        <v>4.2300000000000004</v>
      </c>
      <c r="AA43" s="196">
        <v>1.6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-35</v>
      </c>
      <c r="AL43" s="196">
        <v>0</v>
      </c>
      <c r="AM43" s="196">
        <v>0</v>
      </c>
      <c r="AN43" s="196">
        <v>0</v>
      </c>
      <c r="AO43" s="196">
        <v>72.989999999999995</v>
      </c>
      <c r="AP43" s="196">
        <v>0</v>
      </c>
      <c r="AQ43" s="196">
        <v>0</v>
      </c>
      <c r="AR43" s="196">
        <v>0</v>
      </c>
      <c r="AS43" s="196">
        <v>22.9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14.2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40.92</v>
      </c>
      <c r="K44" s="196">
        <v>20.64</v>
      </c>
      <c r="L44" s="196">
        <v>0.39</v>
      </c>
      <c r="M44" s="196">
        <v>2.59</v>
      </c>
      <c r="N44" s="196">
        <v>1.05</v>
      </c>
      <c r="O44" s="196">
        <v>2.97</v>
      </c>
      <c r="P44" s="196">
        <v>0.94</v>
      </c>
      <c r="Q44" s="196">
        <v>0.19</v>
      </c>
      <c r="R44" s="196">
        <v>0.76</v>
      </c>
      <c r="S44" s="196">
        <v>0.47</v>
      </c>
      <c r="T44" s="196">
        <v>0</v>
      </c>
      <c r="U44" s="196">
        <v>2.52</v>
      </c>
      <c r="V44" s="196">
        <v>0.37</v>
      </c>
      <c r="W44" s="196">
        <v>0.83</v>
      </c>
      <c r="X44" s="196">
        <v>2.62</v>
      </c>
      <c r="Y44" s="196">
        <v>0</v>
      </c>
      <c r="Z44" s="196">
        <v>4.2300000000000004</v>
      </c>
      <c r="AA44" s="196">
        <v>1.6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-35</v>
      </c>
      <c r="AL44" s="196">
        <v>0</v>
      </c>
      <c r="AM44" s="196">
        <v>0</v>
      </c>
      <c r="AN44" s="196">
        <v>0</v>
      </c>
      <c r="AO44" s="196">
        <v>72.989999999999995</v>
      </c>
      <c r="AP44" s="196">
        <v>0</v>
      </c>
      <c r="AQ44" s="196">
        <v>0</v>
      </c>
      <c r="AR44" s="196">
        <v>0</v>
      </c>
      <c r="AS44" s="196">
        <v>22.9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14.2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40.92</v>
      </c>
      <c r="K45" s="196">
        <v>20.64</v>
      </c>
      <c r="L45" s="196">
        <v>0.39</v>
      </c>
      <c r="M45" s="196">
        <v>2.59</v>
      </c>
      <c r="N45" s="196">
        <v>1.05</v>
      </c>
      <c r="O45" s="196">
        <v>2.97</v>
      </c>
      <c r="P45" s="196">
        <v>0.94</v>
      </c>
      <c r="Q45" s="196">
        <v>0.19</v>
      </c>
      <c r="R45" s="196">
        <v>0.76</v>
      </c>
      <c r="S45" s="196">
        <v>0.47</v>
      </c>
      <c r="T45" s="196">
        <v>0</v>
      </c>
      <c r="U45" s="196">
        <v>2.52</v>
      </c>
      <c r="V45" s="196">
        <v>0.37</v>
      </c>
      <c r="W45" s="196">
        <v>0.83</v>
      </c>
      <c r="X45" s="196">
        <v>2.62</v>
      </c>
      <c r="Y45" s="196">
        <v>0</v>
      </c>
      <c r="Z45" s="196">
        <v>4.2300000000000004</v>
      </c>
      <c r="AA45" s="196">
        <v>1.6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-35</v>
      </c>
      <c r="AL45" s="196">
        <v>0</v>
      </c>
      <c r="AM45" s="196">
        <v>0</v>
      </c>
      <c r="AN45" s="196">
        <v>0</v>
      </c>
      <c r="AO45" s="196">
        <v>72.989999999999995</v>
      </c>
      <c r="AP45" s="196">
        <v>0</v>
      </c>
      <c r="AQ45" s="196">
        <v>0</v>
      </c>
      <c r="AR45" s="196">
        <v>0</v>
      </c>
      <c r="AS45" s="196">
        <v>22.9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14.2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40.92</v>
      </c>
      <c r="K46" s="196">
        <v>20.64</v>
      </c>
      <c r="L46" s="196">
        <v>0.39</v>
      </c>
      <c r="M46" s="196">
        <v>2.59</v>
      </c>
      <c r="N46" s="196">
        <v>1.05</v>
      </c>
      <c r="O46" s="196">
        <v>2.97</v>
      </c>
      <c r="P46" s="196">
        <v>0.94</v>
      </c>
      <c r="Q46" s="196">
        <v>0.19</v>
      </c>
      <c r="R46" s="196">
        <v>0.76</v>
      </c>
      <c r="S46" s="196">
        <v>0.47</v>
      </c>
      <c r="T46" s="196">
        <v>0</v>
      </c>
      <c r="U46" s="196">
        <v>2.52</v>
      </c>
      <c r="V46" s="196">
        <v>0.37</v>
      </c>
      <c r="W46" s="196">
        <v>0.83</v>
      </c>
      <c r="X46" s="196">
        <v>2.62</v>
      </c>
      <c r="Y46" s="196">
        <v>0</v>
      </c>
      <c r="Z46" s="196">
        <v>4.2300000000000004</v>
      </c>
      <c r="AA46" s="196">
        <v>1.6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-35</v>
      </c>
      <c r="AL46" s="196">
        <v>0</v>
      </c>
      <c r="AM46" s="196">
        <v>0</v>
      </c>
      <c r="AN46" s="196">
        <v>0</v>
      </c>
      <c r="AO46" s="196">
        <v>72.989999999999995</v>
      </c>
      <c r="AP46" s="196">
        <v>0</v>
      </c>
      <c r="AQ46" s="196">
        <v>0</v>
      </c>
      <c r="AR46" s="196">
        <v>0</v>
      </c>
      <c r="AS46" s="196">
        <v>22.9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14.2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40.92</v>
      </c>
      <c r="K47" s="196">
        <v>20.64</v>
      </c>
      <c r="L47" s="196">
        <v>0.39</v>
      </c>
      <c r="M47" s="196">
        <v>2.59</v>
      </c>
      <c r="N47" s="196">
        <v>1.05</v>
      </c>
      <c r="O47" s="196">
        <v>2.97</v>
      </c>
      <c r="P47" s="196">
        <v>0.94</v>
      </c>
      <c r="Q47" s="196">
        <v>0.19</v>
      </c>
      <c r="R47" s="196">
        <v>0.76</v>
      </c>
      <c r="S47" s="196">
        <v>0.47</v>
      </c>
      <c r="T47" s="196">
        <v>0</v>
      </c>
      <c r="U47" s="196">
        <v>2.52</v>
      </c>
      <c r="V47" s="196">
        <v>0.37</v>
      </c>
      <c r="W47" s="196">
        <v>0.83</v>
      </c>
      <c r="X47" s="196">
        <v>2.62</v>
      </c>
      <c r="Y47" s="196">
        <v>0</v>
      </c>
      <c r="Z47" s="196">
        <v>4.2300000000000004</v>
      </c>
      <c r="AA47" s="196">
        <v>1.6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-35</v>
      </c>
      <c r="AL47" s="196">
        <v>0</v>
      </c>
      <c r="AM47" s="196">
        <v>0</v>
      </c>
      <c r="AN47" s="196">
        <v>0</v>
      </c>
      <c r="AO47" s="196">
        <v>142.99</v>
      </c>
      <c r="AP47" s="196">
        <v>0</v>
      </c>
      <c r="AQ47" s="196">
        <v>0</v>
      </c>
      <c r="AR47" s="196">
        <v>0</v>
      </c>
      <c r="AS47" s="196">
        <v>22.9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14.2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40.92</v>
      </c>
      <c r="K48" s="196">
        <v>20.64</v>
      </c>
      <c r="L48" s="196">
        <v>0.39</v>
      </c>
      <c r="M48" s="196">
        <v>2.59</v>
      </c>
      <c r="N48" s="196">
        <v>1.05</v>
      </c>
      <c r="O48" s="196">
        <v>2.97</v>
      </c>
      <c r="P48" s="196">
        <v>0.94</v>
      </c>
      <c r="Q48" s="196">
        <v>0.19</v>
      </c>
      <c r="R48" s="196">
        <v>0.76</v>
      </c>
      <c r="S48" s="196">
        <v>0.47</v>
      </c>
      <c r="T48" s="196">
        <v>0</v>
      </c>
      <c r="U48" s="196">
        <v>2.52</v>
      </c>
      <c r="V48" s="196">
        <v>0.37</v>
      </c>
      <c r="W48" s="196">
        <v>0.83</v>
      </c>
      <c r="X48" s="196">
        <v>2.62</v>
      </c>
      <c r="Y48" s="196">
        <v>0</v>
      </c>
      <c r="Z48" s="196">
        <v>4.2300000000000004</v>
      </c>
      <c r="AA48" s="196">
        <v>1.6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-35</v>
      </c>
      <c r="AL48" s="196">
        <v>0</v>
      </c>
      <c r="AM48" s="196">
        <v>0</v>
      </c>
      <c r="AN48" s="196">
        <v>0</v>
      </c>
      <c r="AO48" s="196">
        <v>192.99</v>
      </c>
      <c r="AP48" s="196">
        <v>0</v>
      </c>
      <c r="AQ48" s="196">
        <v>0</v>
      </c>
      <c r="AR48" s="196">
        <v>0</v>
      </c>
      <c r="AS48" s="196">
        <v>22.9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14.07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40.92</v>
      </c>
      <c r="K49" s="196">
        <v>20.64</v>
      </c>
      <c r="L49" s="196">
        <v>0.39</v>
      </c>
      <c r="M49" s="196">
        <v>2.59</v>
      </c>
      <c r="N49" s="196">
        <v>1.05</v>
      </c>
      <c r="O49" s="196">
        <v>2.97</v>
      </c>
      <c r="P49" s="196">
        <v>0.94</v>
      </c>
      <c r="Q49" s="196">
        <v>0.19</v>
      </c>
      <c r="R49" s="196">
        <v>0.76</v>
      </c>
      <c r="S49" s="196">
        <v>0.47</v>
      </c>
      <c r="T49" s="196">
        <v>0</v>
      </c>
      <c r="U49" s="196">
        <v>2.52</v>
      </c>
      <c r="V49" s="196">
        <v>0.37</v>
      </c>
      <c r="W49" s="196">
        <v>0.83</v>
      </c>
      <c r="X49" s="196">
        <v>2.62</v>
      </c>
      <c r="Y49" s="196">
        <v>0</v>
      </c>
      <c r="Z49" s="196">
        <v>4.2300000000000004</v>
      </c>
      <c r="AA49" s="196">
        <v>1.6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-35</v>
      </c>
      <c r="AL49" s="196">
        <v>0</v>
      </c>
      <c r="AM49" s="196">
        <v>0</v>
      </c>
      <c r="AN49" s="196">
        <v>0</v>
      </c>
      <c r="AO49" s="196">
        <v>242.99</v>
      </c>
      <c r="AP49" s="196">
        <v>0</v>
      </c>
      <c r="AQ49" s="196">
        <v>0</v>
      </c>
      <c r="AR49" s="196">
        <v>0</v>
      </c>
      <c r="AS49" s="196">
        <v>22.9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14.07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40.92</v>
      </c>
      <c r="K50" s="196">
        <v>20.64</v>
      </c>
      <c r="L50" s="196">
        <v>0.39</v>
      </c>
      <c r="M50" s="196">
        <v>2.59</v>
      </c>
      <c r="N50" s="196">
        <v>1.05</v>
      </c>
      <c r="O50" s="196">
        <v>2.97</v>
      </c>
      <c r="P50" s="196">
        <v>0.94</v>
      </c>
      <c r="Q50" s="196">
        <v>0.19</v>
      </c>
      <c r="R50" s="196">
        <v>0.76</v>
      </c>
      <c r="S50" s="196">
        <v>0.47</v>
      </c>
      <c r="T50" s="196">
        <v>0</v>
      </c>
      <c r="U50" s="196">
        <v>2.52</v>
      </c>
      <c r="V50" s="196">
        <v>0.37</v>
      </c>
      <c r="W50" s="196">
        <v>0.83</v>
      </c>
      <c r="X50" s="196">
        <v>2.62</v>
      </c>
      <c r="Y50" s="196">
        <v>0</v>
      </c>
      <c r="Z50" s="196">
        <v>4.2300000000000004</v>
      </c>
      <c r="AA50" s="196">
        <v>1.6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-35</v>
      </c>
      <c r="AL50" s="196">
        <v>0</v>
      </c>
      <c r="AM50" s="196">
        <v>0</v>
      </c>
      <c r="AN50" s="196">
        <v>0</v>
      </c>
      <c r="AO50" s="196">
        <v>242.99</v>
      </c>
      <c r="AP50" s="196">
        <v>0</v>
      </c>
      <c r="AQ50" s="196">
        <v>0</v>
      </c>
      <c r="AR50" s="196">
        <v>0</v>
      </c>
      <c r="AS50" s="196">
        <v>22.9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14.07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40.92</v>
      </c>
      <c r="K51" s="196">
        <v>20.64</v>
      </c>
      <c r="L51" s="196">
        <v>0.39</v>
      </c>
      <c r="M51" s="196">
        <v>2.59</v>
      </c>
      <c r="N51" s="196">
        <v>1.05</v>
      </c>
      <c r="O51" s="196">
        <v>2.97</v>
      </c>
      <c r="P51" s="196">
        <v>0.94</v>
      </c>
      <c r="Q51" s="196">
        <v>0.19</v>
      </c>
      <c r="R51" s="196">
        <v>0.76</v>
      </c>
      <c r="S51" s="196">
        <v>0.47</v>
      </c>
      <c r="T51" s="196">
        <v>0</v>
      </c>
      <c r="U51" s="196">
        <v>2.52</v>
      </c>
      <c r="V51" s="196">
        <v>0.37</v>
      </c>
      <c r="W51" s="196">
        <v>0.83</v>
      </c>
      <c r="X51" s="196">
        <v>2.62</v>
      </c>
      <c r="Y51" s="196">
        <v>0</v>
      </c>
      <c r="Z51" s="196">
        <v>4.2300000000000004</v>
      </c>
      <c r="AA51" s="196">
        <v>1.6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235.21</v>
      </c>
      <c r="AP51" s="196">
        <v>0</v>
      </c>
      <c r="AQ51" s="196">
        <v>0</v>
      </c>
      <c r="AR51" s="196">
        <v>0</v>
      </c>
      <c r="AS51" s="196">
        <v>22.9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14.07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40.92</v>
      </c>
      <c r="K52" s="196">
        <v>20.64</v>
      </c>
      <c r="L52" s="196">
        <v>0.39</v>
      </c>
      <c r="M52" s="196">
        <v>2.59</v>
      </c>
      <c r="N52" s="196">
        <v>1.05</v>
      </c>
      <c r="O52" s="196">
        <v>2.97</v>
      </c>
      <c r="P52" s="196">
        <v>0.94</v>
      </c>
      <c r="Q52" s="196">
        <v>0.19</v>
      </c>
      <c r="R52" s="196">
        <v>0.76</v>
      </c>
      <c r="S52" s="196">
        <v>0.47</v>
      </c>
      <c r="T52" s="196">
        <v>0</v>
      </c>
      <c r="U52" s="196">
        <v>2.52</v>
      </c>
      <c r="V52" s="196">
        <v>0.37</v>
      </c>
      <c r="W52" s="196">
        <v>0.83</v>
      </c>
      <c r="X52" s="196">
        <v>2.62</v>
      </c>
      <c r="Y52" s="196">
        <v>0</v>
      </c>
      <c r="Z52" s="196">
        <v>4.2300000000000004</v>
      </c>
      <c r="AA52" s="196">
        <v>1.6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235.21</v>
      </c>
      <c r="AP52" s="196">
        <v>0</v>
      </c>
      <c r="AQ52" s="196">
        <v>0</v>
      </c>
      <c r="AR52" s="196">
        <v>0</v>
      </c>
      <c r="AS52" s="196">
        <v>22.9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14.07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40.92</v>
      </c>
      <c r="K53" s="196">
        <v>20.64</v>
      </c>
      <c r="L53" s="196">
        <v>0.39</v>
      </c>
      <c r="M53" s="196">
        <v>2.59</v>
      </c>
      <c r="N53" s="196">
        <v>1.05</v>
      </c>
      <c r="O53" s="196">
        <v>2.97</v>
      </c>
      <c r="P53" s="196">
        <v>0.94</v>
      </c>
      <c r="Q53" s="196">
        <v>0.19</v>
      </c>
      <c r="R53" s="196">
        <v>0.76</v>
      </c>
      <c r="S53" s="196">
        <v>0.47</v>
      </c>
      <c r="T53" s="196">
        <v>0</v>
      </c>
      <c r="U53" s="196">
        <v>2.52</v>
      </c>
      <c r="V53" s="196">
        <v>0.37</v>
      </c>
      <c r="W53" s="196">
        <v>0.83</v>
      </c>
      <c r="X53" s="196">
        <v>2.62</v>
      </c>
      <c r="Y53" s="196">
        <v>0</v>
      </c>
      <c r="Z53" s="196">
        <v>4.2300000000000004</v>
      </c>
      <c r="AA53" s="196">
        <v>1.6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235.21</v>
      </c>
      <c r="AP53" s="196">
        <v>0</v>
      </c>
      <c r="AQ53" s="196">
        <v>0</v>
      </c>
      <c r="AR53" s="196">
        <v>0</v>
      </c>
      <c r="AS53" s="196">
        <v>22.9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14.07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40.92</v>
      </c>
      <c r="K54" s="196">
        <v>20.64</v>
      </c>
      <c r="L54" s="196">
        <v>0.39</v>
      </c>
      <c r="M54" s="196">
        <v>2.59</v>
      </c>
      <c r="N54" s="196">
        <v>1.05</v>
      </c>
      <c r="O54" s="196">
        <v>2.97</v>
      </c>
      <c r="P54" s="196">
        <v>0.94</v>
      </c>
      <c r="Q54" s="196">
        <v>0.19</v>
      </c>
      <c r="R54" s="196">
        <v>0.76</v>
      </c>
      <c r="S54" s="196">
        <v>0.47</v>
      </c>
      <c r="T54" s="196">
        <v>0</v>
      </c>
      <c r="U54" s="196">
        <v>2.52</v>
      </c>
      <c r="V54" s="196">
        <v>0.37</v>
      </c>
      <c r="W54" s="196">
        <v>0.83</v>
      </c>
      <c r="X54" s="196">
        <v>2.62</v>
      </c>
      <c r="Y54" s="196">
        <v>0</v>
      </c>
      <c r="Z54" s="196">
        <v>4.2300000000000004</v>
      </c>
      <c r="AA54" s="196">
        <v>1.6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0</v>
      </c>
      <c r="AS54" s="196">
        <v>22.9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14.07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40.92</v>
      </c>
      <c r="K55" s="196">
        <v>20.65</v>
      </c>
      <c r="L55" s="196">
        <v>0.39</v>
      </c>
      <c r="M55" s="196">
        <v>2.59</v>
      </c>
      <c r="N55" s="196">
        <v>1.05</v>
      </c>
      <c r="O55" s="196">
        <v>2.97</v>
      </c>
      <c r="P55" s="196">
        <v>0.94</v>
      </c>
      <c r="Q55" s="196">
        <v>0.19</v>
      </c>
      <c r="R55" s="196">
        <v>0.76</v>
      </c>
      <c r="S55" s="196">
        <v>0.47</v>
      </c>
      <c r="T55" s="196">
        <v>0</v>
      </c>
      <c r="U55" s="196">
        <v>2.52</v>
      </c>
      <c r="V55" s="196">
        <v>0.37</v>
      </c>
      <c r="W55" s="196">
        <v>0.83</v>
      </c>
      <c r="X55" s="196">
        <v>2.62</v>
      </c>
      <c r="Y55" s="196">
        <v>0</v>
      </c>
      <c r="Z55" s="196">
        <v>4.2300000000000004</v>
      </c>
      <c r="AA55" s="196">
        <v>1.6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0</v>
      </c>
      <c r="AS55" s="196">
        <v>22.9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14.07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40.92</v>
      </c>
      <c r="K56" s="196">
        <v>87.44</v>
      </c>
      <c r="L56" s="196">
        <v>0.39</v>
      </c>
      <c r="M56" s="196">
        <v>2.59</v>
      </c>
      <c r="N56" s="196">
        <v>1.05</v>
      </c>
      <c r="O56" s="196">
        <v>2.97</v>
      </c>
      <c r="P56" s="196">
        <v>0.94</v>
      </c>
      <c r="Q56" s="196">
        <v>0.19</v>
      </c>
      <c r="R56" s="196">
        <v>0.75</v>
      </c>
      <c r="S56" s="196">
        <v>0.47</v>
      </c>
      <c r="T56" s="196">
        <v>0</v>
      </c>
      <c r="U56" s="196">
        <v>2.52</v>
      </c>
      <c r="V56" s="196">
        <v>0.36</v>
      </c>
      <c r="W56" s="196">
        <v>0.83</v>
      </c>
      <c r="X56" s="196">
        <v>2.62</v>
      </c>
      <c r="Y56" s="196">
        <v>0</v>
      </c>
      <c r="Z56" s="196">
        <v>4.2300000000000004</v>
      </c>
      <c r="AA56" s="196">
        <v>1.6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0</v>
      </c>
      <c r="AS56" s="196">
        <v>22.9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14.07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40.92</v>
      </c>
      <c r="K57" s="196">
        <v>125.82</v>
      </c>
      <c r="L57" s="196">
        <v>0.39</v>
      </c>
      <c r="M57" s="196">
        <v>2.59</v>
      </c>
      <c r="N57" s="196">
        <v>1.05</v>
      </c>
      <c r="O57" s="196">
        <v>2.97</v>
      </c>
      <c r="P57" s="196">
        <v>0.94</v>
      </c>
      <c r="Q57" s="196">
        <v>0.19</v>
      </c>
      <c r="R57" s="196">
        <v>0.75</v>
      </c>
      <c r="S57" s="196">
        <v>0.47</v>
      </c>
      <c r="T57" s="196">
        <v>0</v>
      </c>
      <c r="U57" s="196">
        <v>2.52</v>
      </c>
      <c r="V57" s="196">
        <v>0.36</v>
      </c>
      <c r="W57" s="196">
        <v>0.83</v>
      </c>
      <c r="X57" s="196">
        <v>2.62</v>
      </c>
      <c r="Y57" s="196">
        <v>0</v>
      </c>
      <c r="Z57" s="196">
        <v>4.2300000000000004</v>
      </c>
      <c r="AA57" s="196">
        <v>1.6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0</v>
      </c>
      <c r="AS57" s="196">
        <v>22.9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14.07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40.92</v>
      </c>
      <c r="K58" s="196">
        <v>192.99</v>
      </c>
      <c r="L58" s="196">
        <v>0.39</v>
      </c>
      <c r="M58" s="196">
        <v>2.59</v>
      </c>
      <c r="N58" s="196">
        <v>1.05</v>
      </c>
      <c r="O58" s="196">
        <v>2.97</v>
      </c>
      <c r="P58" s="196">
        <v>0.94</v>
      </c>
      <c r="Q58" s="196">
        <v>0.19</v>
      </c>
      <c r="R58" s="196">
        <v>0.75</v>
      </c>
      <c r="S58" s="196">
        <v>0.47</v>
      </c>
      <c r="T58" s="196">
        <v>0</v>
      </c>
      <c r="U58" s="196">
        <v>2.52</v>
      </c>
      <c r="V58" s="196">
        <v>0.36</v>
      </c>
      <c r="W58" s="196">
        <v>0.83</v>
      </c>
      <c r="X58" s="196">
        <v>2.62</v>
      </c>
      <c r="Y58" s="196">
        <v>0</v>
      </c>
      <c r="Z58" s="196">
        <v>4.2300000000000004</v>
      </c>
      <c r="AA58" s="196">
        <v>1.6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0</v>
      </c>
      <c r="AS58" s="196">
        <v>22.9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14.07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40.92</v>
      </c>
      <c r="K59" s="196">
        <v>250.56</v>
      </c>
      <c r="L59" s="196">
        <v>0.39</v>
      </c>
      <c r="M59" s="196">
        <v>2.59</v>
      </c>
      <c r="N59" s="196">
        <v>1.05</v>
      </c>
      <c r="O59" s="196">
        <v>2.97</v>
      </c>
      <c r="P59" s="196">
        <v>0.94</v>
      </c>
      <c r="Q59" s="196">
        <v>0.19</v>
      </c>
      <c r="R59" s="196">
        <v>0.75</v>
      </c>
      <c r="S59" s="196">
        <v>0.47</v>
      </c>
      <c r="T59" s="196">
        <v>0</v>
      </c>
      <c r="U59" s="196">
        <v>2.52</v>
      </c>
      <c r="V59" s="196">
        <v>0.36</v>
      </c>
      <c r="W59" s="196">
        <v>0.83</v>
      </c>
      <c r="X59" s="196">
        <v>2.62</v>
      </c>
      <c r="Y59" s="196">
        <v>0</v>
      </c>
      <c r="Z59" s="196">
        <v>4.2300000000000004</v>
      </c>
      <c r="AA59" s="196">
        <v>1.6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0</v>
      </c>
      <c r="AS59" s="196">
        <v>22.9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14.07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40.92</v>
      </c>
      <c r="K60" s="196">
        <v>250.56</v>
      </c>
      <c r="L60" s="196">
        <v>0.39</v>
      </c>
      <c r="M60" s="196">
        <v>2.59</v>
      </c>
      <c r="N60" s="196">
        <v>1.05</v>
      </c>
      <c r="O60" s="196">
        <v>2.97</v>
      </c>
      <c r="P60" s="196">
        <v>0.94</v>
      </c>
      <c r="Q60" s="196">
        <v>0.19</v>
      </c>
      <c r="R60" s="196">
        <v>0.75</v>
      </c>
      <c r="S60" s="196">
        <v>0.47</v>
      </c>
      <c r="T60" s="196">
        <v>0</v>
      </c>
      <c r="U60" s="196">
        <v>2.52</v>
      </c>
      <c r="V60" s="196">
        <v>0.36</v>
      </c>
      <c r="W60" s="196">
        <v>0.83</v>
      </c>
      <c r="X60" s="196">
        <v>2.62</v>
      </c>
      <c r="Y60" s="196">
        <v>0</v>
      </c>
      <c r="Z60" s="196">
        <v>4.2300000000000004</v>
      </c>
      <c r="AA60" s="196">
        <v>1.6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0</v>
      </c>
      <c r="AS60" s="196">
        <v>22.9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14.07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40.92</v>
      </c>
      <c r="K61" s="196">
        <v>250.56</v>
      </c>
      <c r="L61" s="196">
        <v>0.39</v>
      </c>
      <c r="M61" s="196">
        <v>2.59</v>
      </c>
      <c r="N61" s="196">
        <v>1.05</v>
      </c>
      <c r="O61" s="196">
        <v>2.97</v>
      </c>
      <c r="P61" s="196">
        <v>0.94</v>
      </c>
      <c r="Q61" s="196">
        <v>0.19</v>
      </c>
      <c r="R61" s="196">
        <v>0.75</v>
      </c>
      <c r="S61" s="196">
        <v>0.47</v>
      </c>
      <c r="T61" s="196">
        <v>0</v>
      </c>
      <c r="U61" s="196">
        <v>2.52</v>
      </c>
      <c r="V61" s="196">
        <v>0.36</v>
      </c>
      <c r="W61" s="196">
        <v>0.83</v>
      </c>
      <c r="X61" s="196">
        <v>2.62</v>
      </c>
      <c r="Y61" s="196">
        <v>0</v>
      </c>
      <c r="Z61" s="196">
        <v>4.2300000000000004</v>
      </c>
      <c r="AA61" s="196">
        <v>1.6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0</v>
      </c>
      <c r="AS61" s="196">
        <v>22.9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14.07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40.92</v>
      </c>
      <c r="K62" s="196">
        <v>250.56</v>
      </c>
      <c r="L62" s="196">
        <v>0.39</v>
      </c>
      <c r="M62" s="196">
        <v>2.59</v>
      </c>
      <c r="N62" s="196">
        <v>1.05</v>
      </c>
      <c r="O62" s="196">
        <v>2.97</v>
      </c>
      <c r="P62" s="196">
        <v>0.94</v>
      </c>
      <c r="Q62" s="196">
        <v>0.19</v>
      </c>
      <c r="R62" s="196">
        <v>0.75</v>
      </c>
      <c r="S62" s="196">
        <v>0.47</v>
      </c>
      <c r="T62" s="196">
        <v>0</v>
      </c>
      <c r="U62" s="196">
        <v>2.52</v>
      </c>
      <c r="V62" s="196">
        <v>0.36</v>
      </c>
      <c r="W62" s="196">
        <v>0.83</v>
      </c>
      <c r="X62" s="196">
        <v>2.62</v>
      </c>
      <c r="Y62" s="196">
        <v>0</v>
      </c>
      <c r="Z62" s="196">
        <v>4.2300000000000004</v>
      </c>
      <c r="AA62" s="196">
        <v>1.6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0</v>
      </c>
      <c r="AS62" s="196">
        <v>22.9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14.07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40.92</v>
      </c>
      <c r="K63" s="196">
        <v>250.56</v>
      </c>
      <c r="L63" s="196">
        <v>0.39</v>
      </c>
      <c r="M63" s="196">
        <v>2.59</v>
      </c>
      <c r="N63" s="196">
        <v>1.05</v>
      </c>
      <c r="O63" s="196">
        <v>2.97</v>
      </c>
      <c r="P63" s="196">
        <v>0.94</v>
      </c>
      <c r="Q63" s="196">
        <v>0.19</v>
      </c>
      <c r="R63" s="196">
        <v>0.75</v>
      </c>
      <c r="S63" s="196">
        <v>0.47</v>
      </c>
      <c r="T63" s="196">
        <v>0</v>
      </c>
      <c r="U63" s="196">
        <v>2.52</v>
      </c>
      <c r="V63" s="196">
        <v>0.36</v>
      </c>
      <c r="W63" s="196">
        <v>0.83</v>
      </c>
      <c r="X63" s="196">
        <v>2.62</v>
      </c>
      <c r="Y63" s="196">
        <v>0</v>
      </c>
      <c r="Z63" s="196">
        <v>4.2300000000000004</v>
      </c>
      <c r="AA63" s="196">
        <v>1.6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0</v>
      </c>
      <c r="AS63" s="196">
        <v>22.9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14.07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40.92</v>
      </c>
      <c r="K64" s="196">
        <v>250.56</v>
      </c>
      <c r="L64" s="196">
        <v>0.39</v>
      </c>
      <c r="M64" s="196">
        <v>2.59</v>
      </c>
      <c r="N64" s="196">
        <v>1.05</v>
      </c>
      <c r="O64" s="196">
        <v>2.97</v>
      </c>
      <c r="P64" s="196">
        <v>0.94</v>
      </c>
      <c r="Q64" s="196">
        <v>0.19</v>
      </c>
      <c r="R64" s="196">
        <v>0.75</v>
      </c>
      <c r="S64" s="196">
        <v>0.47</v>
      </c>
      <c r="T64" s="196">
        <v>0</v>
      </c>
      <c r="U64" s="196">
        <v>2.52</v>
      </c>
      <c r="V64" s="196">
        <v>0.36</v>
      </c>
      <c r="W64" s="196">
        <v>0.83</v>
      </c>
      <c r="X64" s="196">
        <v>2.62</v>
      </c>
      <c r="Y64" s="196">
        <v>0</v>
      </c>
      <c r="Z64" s="196">
        <v>4.2300000000000004</v>
      </c>
      <c r="AA64" s="196">
        <v>1.6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0</v>
      </c>
      <c r="AS64" s="196">
        <v>22.9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14.07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40.92</v>
      </c>
      <c r="K65" s="196">
        <v>250.55</v>
      </c>
      <c r="L65" s="196">
        <v>0.39</v>
      </c>
      <c r="M65" s="196">
        <v>2.59</v>
      </c>
      <c r="N65" s="196">
        <v>1.05</v>
      </c>
      <c r="O65" s="196">
        <v>2.97</v>
      </c>
      <c r="P65" s="196">
        <v>0.94</v>
      </c>
      <c r="Q65" s="196">
        <v>0.19</v>
      </c>
      <c r="R65" s="196">
        <v>0.75</v>
      </c>
      <c r="S65" s="196">
        <v>0.47</v>
      </c>
      <c r="T65" s="196">
        <v>0</v>
      </c>
      <c r="U65" s="196">
        <v>2.52</v>
      </c>
      <c r="V65" s="196">
        <v>0.36</v>
      </c>
      <c r="W65" s="196">
        <v>0.83</v>
      </c>
      <c r="X65" s="196">
        <v>2.62</v>
      </c>
      <c r="Y65" s="196">
        <v>0</v>
      </c>
      <c r="Z65" s="196">
        <v>4.2300000000000004</v>
      </c>
      <c r="AA65" s="196">
        <v>1.6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0</v>
      </c>
      <c r="AS65" s="196">
        <v>22.9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14.07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40.92</v>
      </c>
      <c r="K66" s="196">
        <v>250.55</v>
      </c>
      <c r="L66" s="196">
        <v>0.39</v>
      </c>
      <c r="M66" s="196">
        <v>2.59</v>
      </c>
      <c r="N66" s="196">
        <v>1.05</v>
      </c>
      <c r="O66" s="196">
        <v>2.97</v>
      </c>
      <c r="P66" s="196">
        <v>0.94</v>
      </c>
      <c r="Q66" s="196">
        <v>0.19</v>
      </c>
      <c r="R66" s="196">
        <v>0.75</v>
      </c>
      <c r="S66" s="196">
        <v>0.47</v>
      </c>
      <c r="T66" s="196">
        <v>0</v>
      </c>
      <c r="U66" s="196">
        <v>2.52</v>
      </c>
      <c r="V66" s="196">
        <v>0.36</v>
      </c>
      <c r="W66" s="196">
        <v>0.83</v>
      </c>
      <c r="X66" s="196">
        <v>2.62</v>
      </c>
      <c r="Y66" s="196">
        <v>0</v>
      </c>
      <c r="Z66" s="196">
        <v>4.2300000000000004</v>
      </c>
      <c r="AA66" s="196">
        <v>1.6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0</v>
      </c>
      <c r="AS66" s="196">
        <v>22.9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14.07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40.92</v>
      </c>
      <c r="K67" s="196">
        <v>250.56</v>
      </c>
      <c r="L67" s="196">
        <v>0.39</v>
      </c>
      <c r="M67" s="196">
        <v>2.59</v>
      </c>
      <c r="N67" s="196">
        <v>1.05</v>
      </c>
      <c r="O67" s="196">
        <v>2.97</v>
      </c>
      <c r="P67" s="196">
        <v>0.94</v>
      </c>
      <c r="Q67" s="196">
        <v>0.19</v>
      </c>
      <c r="R67" s="196">
        <v>0.75</v>
      </c>
      <c r="S67" s="196">
        <v>0.47</v>
      </c>
      <c r="T67" s="196">
        <v>0</v>
      </c>
      <c r="U67" s="196">
        <v>2.52</v>
      </c>
      <c r="V67" s="196">
        <v>0.36</v>
      </c>
      <c r="W67" s="196">
        <v>0.83</v>
      </c>
      <c r="X67" s="196">
        <v>2.62</v>
      </c>
      <c r="Y67" s="196">
        <v>0</v>
      </c>
      <c r="Z67" s="196">
        <v>4.2300000000000004</v>
      </c>
      <c r="AA67" s="196">
        <v>1.6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235.21</v>
      </c>
      <c r="AP67" s="196">
        <v>0</v>
      </c>
      <c r="AQ67" s="196">
        <v>0</v>
      </c>
      <c r="AR67" s="196">
        <v>0</v>
      </c>
      <c r="AS67" s="196">
        <v>22.9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14.07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40.92</v>
      </c>
      <c r="K68" s="196">
        <v>221.77</v>
      </c>
      <c r="L68" s="196">
        <v>0.39</v>
      </c>
      <c r="M68" s="196">
        <v>2.59</v>
      </c>
      <c r="N68" s="196">
        <v>1.05</v>
      </c>
      <c r="O68" s="196">
        <v>2.97</v>
      </c>
      <c r="P68" s="196">
        <v>0.94</v>
      </c>
      <c r="Q68" s="196">
        <v>0.19</v>
      </c>
      <c r="R68" s="196">
        <v>0.75</v>
      </c>
      <c r="S68" s="196">
        <v>0.47</v>
      </c>
      <c r="T68" s="196">
        <v>0</v>
      </c>
      <c r="U68" s="196">
        <v>2.52</v>
      </c>
      <c r="V68" s="196">
        <v>0.36</v>
      </c>
      <c r="W68" s="196">
        <v>0.83</v>
      </c>
      <c r="X68" s="196">
        <v>2.62</v>
      </c>
      <c r="Y68" s="196">
        <v>0</v>
      </c>
      <c r="Z68" s="196">
        <v>4.2300000000000004</v>
      </c>
      <c r="AA68" s="196">
        <v>1.6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235.21</v>
      </c>
      <c r="AP68" s="196">
        <v>0</v>
      </c>
      <c r="AQ68" s="196">
        <v>0</v>
      </c>
      <c r="AR68" s="196">
        <v>0</v>
      </c>
      <c r="AS68" s="196">
        <v>22.9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14.07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40.92</v>
      </c>
      <c r="K69" s="196">
        <v>173.8</v>
      </c>
      <c r="L69" s="196">
        <v>0.39</v>
      </c>
      <c r="M69" s="196">
        <v>2.59</v>
      </c>
      <c r="N69" s="196">
        <v>1.05</v>
      </c>
      <c r="O69" s="196">
        <v>2.97</v>
      </c>
      <c r="P69" s="196">
        <v>0.94</v>
      </c>
      <c r="Q69" s="196">
        <v>0.19</v>
      </c>
      <c r="R69" s="196">
        <v>0.75</v>
      </c>
      <c r="S69" s="196">
        <v>0.47</v>
      </c>
      <c r="T69" s="196">
        <v>0</v>
      </c>
      <c r="U69" s="196">
        <v>2.52</v>
      </c>
      <c r="V69" s="196">
        <v>0.36</v>
      </c>
      <c r="W69" s="196">
        <v>0.83</v>
      </c>
      <c r="X69" s="196">
        <v>2.62</v>
      </c>
      <c r="Y69" s="196">
        <v>0</v>
      </c>
      <c r="Z69" s="196">
        <v>4.2300000000000004</v>
      </c>
      <c r="AA69" s="196">
        <v>1.6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-35</v>
      </c>
      <c r="AL69" s="196">
        <v>0</v>
      </c>
      <c r="AM69" s="196">
        <v>0</v>
      </c>
      <c r="AN69" s="196">
        <v>0</v>
      </c>
      <c r="AO69" s="196">
        <v>235.21</v>
      </c>
      <c r="AP69" s="196">
        <v>0</v>
      </c>
      <c r="AQ69" s="196">
        <v>0</v>
      </c>
      <c r="AR69" s="196">
        <v>0</v>
      </c>
      <c r="AS69" s="196">
        <v>22.9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14.07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40.92</v>
      </c>
      <c r="K70" s="196">
        <v>125.82</v>
      </c>
      <c r="L70" s="196">
        <v>0.39</v>
      </c>
      <c r="M70" s="196">
        <v>2.59</v>
      </c>
      <c r="N70" s="196">
        <v>1.05</v>
      </c>
      <c r="O70" s="196">
        <v>2.97</v>
      </c>
      <c r="P70" s="196">
        <v>0.94</v>
      </c>
      <c r="Q70" s="196">
        <v>0.19</v>
      </c>
      <c r="R70" s="196">
        <v>0.75</v>
      </c>
      <c r="S70" s="196">
        <v>0.47</v>
      </c>
      <c r="T70" s="196">
        <v>0</v>
      </c>
      <c r="U70" s="196">
        <v>2.52</v>
      </c>
      <c r="V70" s="196">
        <v>0.37</v>
      </c>
      <c r="W70" s="196">
        <v>0.83</v>
      </c>
      <c r="X70" s="196">
        <v>2.62</v>
      </c>
      <c r="Y70" s="196">
        <v>0</v>
      </c>
      <c r="Z70" s="196">
        <v>4.2300000000000004</v>
      </c>
      <c r="AA70" s="196">
        <v>1.6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-35</v>
      </c>
      <c r="AL70" s="196">
        <v>0</v>
      </c>
      <c r="AM70" s="196">
        <v>0</v>
      </c>
      <c r="AN70" s="196">
        <v>0</v>
      </c>
      <c r="AO70" s="196">
        <v>235.21</v>
      </c>
      <c r="AP70" s="196">
        <v>0</v>
      </c>
      <c r="AQ70" s="196">
        <v>0</v>
      </c>
      <c r="AR70" s="196">
        <v>0</v>
      </c>
      <c r="AS70" s="196">
        <v>22.9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14.2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40.92</v>
      </c>
      <c r="K71" s="196">
        <v>77.849999999999994</v>
      </c>
      <c r="L71" s="196">
        <v>0.39</v>
      </c>
      <c r="M71" s="196">
        <v>2.59</v>
      </c>
      <c r="N71" s="196">
        <v>1.05</v>
      </c>
      <c r="O71" s="196">
        <v>2.97</v>
      </c>
      <c r="P71" s="196">
        <v>0.94</v>
      </c>
      <c r="Q71" s="196">
        <v>0.19</v>
      </c>
      <c r="R71" s="196">
        <v>3.18</v>
      </c>
      <c r="S71" s="196">
        <v>1.9</v>
      </c>
      <c r="T71" s="196">
        <v>0</v>
      </c>
      <c r="U71" s="196">
        <v>2.52</v>
      </c>
      <c r="V71" s="196">
        <v>0.37</v>
      </c>
      <c r="W71" s="196">
        <v>0.83</v>
      </c>
      <c r="X71" s="196">
        <v>2.62</v>
      </c>
      <c r="Y71" s="196">
        <v>0</v>
      </c>
      <c r="Z71" s="196">
        <v>4.95</v>
      </c>
      <c r="AA71" s="196">
        <v>1.6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-35</v>
      </c>
      <c r="AL71" s="196">
        <v>0</v>
      </c>
      <c r="AM71" s="196">
        <v>0</v>
      </c>
      <c r="AN71" s="196">
        <v>0</v>
      </c>
      <c r="AO71" s="196">
        <v>235.21</v>
      </c>
      <c r="AP71" s="196">
        <v>0</v>
      </c>
      <c r="AQ71" s="196">
        <v>0</v>
      </c>
      <c r="AR71" s="196">
        <v>0</v>
      </c>
      <c r="AS71" s="196">
        <v>22.9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14.2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40.92</v>
      </c>
      <c r="K72" s="196">
        <v>20.64</v>
      </c>
      <c r="L72" s="196">
        <v>0.39</v>
      </c>
      <c r="M72" s="196">
        <v>2.59</v>
      </c>
      <c r="N72" s="196">
        <v>1.05</v>
      </c>
      <c r="O72" s="196">
        <v>2.97</v>
      </c>
      <c r="P72" s="196">
        <v>0.94</v>
      </c>
      <c r="Q72" s="196">
        <v>0.19</v>
      </c>
      <c r="R72" s="196">
        <v>1.44</v>
      </c>
      <c r="S72" s="196">
        <v>0.84</v>
      </c>
      <c r="T72" s="196">
        <v>0</v>
      </c>
      <c r="U72" s="196">
        <v>2.52</v>
      </c>
      <c r="V72" s="196">
        <v>0.37</v>
      </c>
      <c r="W72" s="196">
        <v>0.83</v>
      </c>
      <c r="X72" s="196">
        <v>2.62</v>
      </c>
      <c r="Y72" s="196">
        <v>0</v>
      </c>
      <c r="Z72" s="196">
        <v>4.95</v>
      </c>
      <c r="AA72" s="196">
        <v>1.6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-35</v>
      </c>
      <c r="AL72" s="196">
        <v>0</v>
      </c>
      <c r="AM72" s="196">
        <v>0</v>
      </c>
      <c r="AN72" s="196">
        <v>0</v>
      </c>
      <c r="AO72" s="196">
        <v>185.21</v>
      </c>
      <c r="AP72" s="196">
        <v>0</v>
      </c>
      <c r="AQ72" s="196">
        <v>0</v>
      </c>
      <c r="AR72" s="196">
        <v>0</v>
      </c>
      <c r="AS72" s="196">
        <v>22.9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14.2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40.92</v>
      </c>
      <c r="K73" s="196">
        <v>20.64</v>
      </c>
      <c r="L73" s="196">
        <v>0.39</v>
      </c>
      <c r="M73" s="196">
        <v>2.59</v>
      </c>
      <c r="N73" s="196">
        <v>1.05</v>
      </c>
      <c r="O73" s="196">
        <v>2.97</v>
      </c>
      <c r="P73" s="196">
        <v>0.94</v>
      </c>
      <c r="Q73" s="196">
        <v>0.19</v>
      </c>
      <c r="R73" s="196">
        <v>0.76</v>
      </c>
      <c r="S73" s="196">
        <v>0.47</v>
      </c>
      <c r="T73" s="196">
        <v>0</v>
      </c>
      <c r="U73" s="196">
        <v>2.52</v>
      </c>
      <c r="V73" s="196">
        <v>0.37</v>
      </c>
      <c r="W73" s="196">
        <v>0.83</v>
      </c>
      <c r="X73" s="196">
        <v>2.62</v>
      </c>
      <c r="Y73" s="196">
        <v>0</v>
      </c>
      <c r="Z73" s="196">
        <v>4.95</v>
      </c>
      <c r="AA73" s="196">
        <v>1.6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-35</v>
      </c>
      <c r="AL73" s="196">
        <v>0</v>
      </c>
      <c r="AM73" s="196">
        <v>0</v>
      </c>
      <c r="AN73" s="196">
        <v>0</v>
      </c>
      <c r="AO73" s="196">
        <v>185.21</v>
      </c>
      <c r="AP73" s="196">
        <v>0</v>
      </c>
      <c r="AQ73" s="196">
        <v>0</v>
      </c>
      <c r="AR73" s="196">
        <v>0</v>
      </c>
      <c r="AS73" s="196">
        <v>22.9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14.2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40.92</v>
      </c>
      <c r="K74" s="196">
        <v>20.63</v>
      </c>
      <c r="L74" s="196">
        <v>0.39</v>
      </c>
      <c r="M74" s="196">
        <v>2.59</v>
      </c>
      <c r="N74" s="196">
        <v>1.05</v>
      </c>
      <c r="O74" s="196">
        <v>2.97</v>
      </c>
      <c r="P74" s="196">
        <v>0.94</v>
      </c>
      <c r="Q74" s="196">
        <v>0.19</v>
      </c>
      <c r="R74" s="196">
        <v>0.76</v>
      </c>
      <c r="S74" s="196">
        <v>0.47</v>
      </c>
      <c r="T74" s="196">
        <v>0</v>
      </c>
      <c r="U74" s="196">
        <v>2.52</v>
      </c>
      <c r="V74" s="196">
        <v>0.37</v>
      </c>
      <c r="W74" s="196">
        <v>0.83</v>
      </c>
      <c r="X74" s="196">
        <v>2.62</v>
      </c>
      <c r="Y74" s="196">
        <v>0</v>
      </c>
      <c r="Z74" s="196">
        <v>4.95</v>
      </c>
      <c r="AA74" s="196">
        <v>1.6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-35</v>
      </c>
      <c r="AL74" s="196">
        <v>0</v>
      </c>
      <c r="AM74" s="196">
        <v>0</v>
      </c>
      <c r="AN74" s="196">
        <v>0</v>
      </c>
      <c r="AO74" s="196">
        <v>185.21</v>
      </c>
      <c r="AP74" s="196">
        <v>0</v>
      </c>
      <c r="AQ74" s="196">
        <v>0</v>
      </c>
      <c r="AR74" s="196">
        <v>0</v>
      </c>
      <c r="AS74" s="196">
        <v>22.9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14.2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40.92</v>
      </c>
      <c r="K75" s="196">
        <v>20.63</v>
      </c>
      <c r="L75" s="196">
        <v>0.39</v>
      </c>
      <c r="M75" s="196">
        <v>2.59</v>
      </c>
      <c r="N75" s="196">
        <v>1.05</v>
      </c>
      <c r="O75" s="196">
        <v>2.97</v>
      </c>
      <c r="P75" s="196">
        <v>0.94</v>
      </c>
      <c r="Q75" s="196">
        <v>0.19</v>
      </c>
      <c r="R75" s="196">
        <v>0.76</v>
      </c>
      <c r="S75" s="196">
        <v>0.47</v>
      </c>
      <c r="T75" s="196">
        <v>0</v>
      </c>
      <c r="U75" s="196">
        <v>2.52</v>
      </c>
      <c r="V75" s="196">
        <v>0.37</v>
      </c>
      <c r="W75" s="196">
        <v>0.83</v>
      </c>
      <c r="X75" s="196">
        <v>2.62</v>
      </c>
      <c r="Y75" s="196">
        <v>0</v>
      </c>
      <c r="Z75" s="196">
        <v>4.95</v>
      </c>
      <c r="AA75" s="196">
        <v>1.6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-35</v>
      </c>
      <c r="AL75" s="196">
        <v>0</v>
      </c>
      <c r="AM75" s="196">
        <v>0</v>
      </c>
      <c r="AN75" s="196">
        <v>0</v>
      </c>
      <c r="AO75" s="196">
        <v>192.99</v>
      </c>
      <c r="AP75" s="196">
        <v>0</v>
      </c>
      <c r="AQ75" s="196">
        <v>0</v>
      </c>
      <c r="AR75" s="196">
        <v>0</v>
      </c>
      <c r="AS75" s="196">
        <v>22.9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14.2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40.92</v>
      </c>
      <c r="K76" s="196">
        <v>20.63</v>
      </c>
      <c r="L76" s="196">
        <v>0.39</v>
      </c>
      <c r="M76" s="196">
        <v>2.59</v>
      </c>
      <c r="N76" s="196">
        <v>1.05</v>
      </c>
      <c r="O76" s="196">
        <v>2.97</v>
      </c>
      <c r="P76" s="196">
        <v>0.94</v>
      </c>
      <c r="Q76" s="196">
        <v>0.19</v>
      </c>
      <c r="R76" s="196">
        <v>0.76</v>
      </c>
      <c r="S76" s="196">
        <v>0.47</v>
      </c>
      <c r="T76" s="196">
        <v>0</v>
      </c>
      <c r="U76" s="196">
        <v>2.52</v>
      </c>
      <c r="V76" s="196">
        <v>0.37</v>
      </c>
      <c r="W76" s="196">
        <v>0.83</v>
      </c>
      <c r="X76" s="196">
        <v>2.62</v>
      </c>
      <c r="Y76" s="196">
        <v>0</v>
      </c>
      <c r="Z76" s="196">
        <v>4.95</v>
      </c>
      <c r="AA76" s="196">
        <v>1.6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-35</v>
      </c>
      <c r="AL76" s="196">
        <v>0</v>
      </c>
      <c r="AM76" s="196">
        <v>0</v>
      </c>
      <c r="AN76" s="196">
        <v>0</v>
      </c>
      <c r="AO76" s="196">
        <v>192.99</v>
      </c>
      <c r="AP76" s="196">
        <v>0</v>
      </c>
      <c r="AQ76" s="196">
        <v>0</v>
      </c>
      <c r="AR76" s="196">
        <v>0</v>
      </c>
      <c r="AS76" s="196">
        <v>22.9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14.2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40.92</v>
      </c>
      <c r="K77" s="196">
        <v>20.63</v>
      </c>
      <c r="L77" s="196">
        <v>0.39</v>
      </c>
      <c r="M77" s="196">
        <v>2.59</v>
      </c>
      <c r="N77" s="196">
        <v>1.05</v>
      </c>
      <c r="O77" s="196">
        <v>2.97</v>
      </c>
      <c r="P77" s="196">
        <v>0.94</v>
      </c>
      <c r="Q77" s="196">
        <v>0.19</v>
      </c>
      <c r="R77" s="196">
        <v>0.76</v>
      </c>
      <c r="S77" s="196">
        <v>0.47</v>
      </c>
      <c r="T77" s="196">
        <v>0</v>
      </c>
      <c r="U77" s="196">
        <v>2.52</v>
      </c>
      <c r="V77" s="196">
        <v>0.37</v>
      </c>
      <c r="W77" s="196">
        <v>0.83</v>
      </c>
      <c r="X77" s="196">
        <v>2.62</v>
      </c>
      <c r="Y77" s="196">
        <v>0</v>
      </c>
      <c r="Z77" s="196">
        <v>4.95</v>
      </c>
      <c r="AA77" s="196">
        <v>1.6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-35</v>
      </c>
      <c r="AL77" s="196">
        <v>0</v>
      </c>
      <c r="AM77" s="196">
        <v>0</v>
      </c>
      <c r="AN77" s="196">
        <v>0</v>
      </c>
      <c r="AO77" s="196">
        <v>192.99</v>
      </c>
      <c r="AP77" s="196">
        <v>0</v>
      </c>
      <c r="AQ77" s="196">
        <v>0</v>
      </c>
      <c r="AR77" s="196">
        <v>0</v>
      </c>
      <c r="AS77" s="196">
        <v>22.9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14.2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40.92</v>
      </c>
      <c r="K78" s="196">
        <v>20.63</v>
      </c>
      <c r="L78" s="196">
        <v>0.39</v>
      </c>
      <c r="M78" s="196">
        <v>2.59</v>
      </c>
      <c r="N78" s="196">
        <v>1.05</v>
      </c>
      <c r="O78" s="196">
        <v>2.97</v>
      </c>
      <c r="P78" s="196">
        <v>0.94</v>
      </c>
      <c r="Q78" s="196">
        <v>0.19</v>
      </c>
      <c r="R78" s="196">
        <v>0.76</v>
      </c>
      <c r="S78" s="196">
        <v>0.47</v>
      </c>
      <c r="T78" s="196">
        <v>0</v>
      </c>
      <c r="U78" s="196">
        <v>2.52</v>
      </c>
      <c r="V78" s="196">
        <v>0.37</v>
      </c>
      <c r="W78" s="196">
        <v>0.83</v>
      </c>
      <c r="X78" s="196">
        <v>2.62</v>
      </c>
      <c r="Y78" s="196">
        <v>0</v>
      </c>
      <c r="Z78" s="196">
        <v>4.95</v>
      </c>
      <c r="AA78" s="196">
        <v>1.6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-35</v>
      </c>
      <c r="AL78" s="196">
        <v>0</v>
      </c>
      <c r="AM78" s="196">
        <v>0</v>
      </c>
      <c r="AN78" s="196">
        <v>0</v>
      </c>
      <c r="AO78" s="196">
        <v>192.99</v>
      </c>
      <c r="AP78" s="196">
        <v>0</v>
      </c>
      <c r="AQ78" s="196">
        <v>0</v>
      </c>
      <c r="AR78" s="196">
        <v>0</v>
      </c>
      <c r="AS78" s="196">
        <v>22.9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14.3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40.92</v>
      </c>
      <c r="K79" s="196">
        <v>20.63</v>
      </c>
      <c r="L79" s="196">
        <v>0.39</v>
      </c>
      <c r="M79" s="196">
        <v>2.59</v>
      </c>
      <c r="N79" s="196">
        <v>1.05</v>
      </c>
      <c r="O79" s="196">
        <v>2.97</v>
      </c>
      <c r="P79" s="196">
        <v>0.94</v>
      </c>
      <c r="Q79" s="196">
        <v>0.19</v>
      </c>
      <c r="R79" s="196">
        <v>0.76</v>
      </c>
      <c r="S79" s="196">
        <v>0.47</v>
      </c>
      <c r="T79" s="196">
        <v>0</v>
      </c>
      <c r="U79" s="196">
        <v>2.52</v>
      </c>
      <c r="V79" s="196">
        <v>0.37</v>
      </c>
      <c r="W79" s="196">
        <v>0.83</v>
      </c>
      <c r="X79" s="196">
        <v>2.62</v>
      </c>
      <c r="Y79" s="196">
        <v>0</v>
      </c>
      <c r="Z79" s="196">
        <v>4.95</v>
      </c>
      <c r="AA79" s="196">
        <v>1.6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-35</v>
      </c>
      <c r="AL79" s="196">
        <v>0</v>
      </c>
      <c r="AM79" s="196">
        <v>0</v>
      </c>
      <c r="AN79" s="196">
        <v>0</v>
      </c>
      <c r="AO79" s="196">
        <v>192.99</v>
      </c>
      <c r="AP79" s="196">
        <v>0</v>
      </c>
      <c r="AQ79" s="196">
        <v>0</v>
      </c>
      <c r="AR79" s="196">
        <v>0</v>
      </c>
      <c r="AS79" s="196">
        <v>22.9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14.3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40.92</v>
      </c>
      <c r="K80" s="196">
        <v>20.63</v>
      </c>
      <c r="L80" s="196">
        <v>0.39</v>
      </c>
      <c r="M80" s="196">
        <v>2.59</v>
      </c>
      <c r="N80" s="196">
        <v>1.05</v>
      </c>
      <c r="O80" s="196">
        <v>2.97</v>
      </c>
      <c r="P80" s="196">
        <v>0.94</v>
      </c>
      <c r="Q80" s="196">
        <v>0.19</v>
      </c>
      <c r="R80" s="196">
        <v>0.76</v>
      </c>
      <c r="S80" s="196">
        <v>0.47</v>
      </c>
      <c r="T80" s="196">
        <v>0</v>
      </c>
      <c r="U80" s="196">
        <v>2.52</v>
      </c>
      <c r="V80" s="196">
        <v>0.37</v>
      </c>
      <c r="W80" s="196">
        <v>0.83</v>
      </c>
      <c r="X80" s="196">
        <v>2.62</v>
      </c>
      <c r="Y80" s="196">
        <v>0</v>
      </c>
      <c r="Z80" s="196">
        <v>4.95</v>
      </c>
      <c r="AA80" s="196">
        <v>1.6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-35</v>
      </c>
      <c r="AL80" s="196">
        <v>0</v>
      </c>
      <c r="AM80" s="196">
        <v>0</v>
      </c>
      <c r="AN80" s="196">
        <v>0</v>
      </c>
      <c r="AO80" s="196">
        <v>192.99</v>
      </c>
      <c r="AP80" s="196">
        <v>0</v>
      </c>
      <c r="AQ80" s="196">
        <v>0</v>
      </c>
      <c r="AR80" s="196">
        <v>0</v>
      </c>
      <c r="AS80" s="196">
        <v>22.9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14.3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40.92</v>
      </c>
      <c r="K81" s="196">
        <v>20.63</v>
      </c>
      <c r="L81" s="196">
        <v>0.39</v>
      </c>
      <c r="M81" s="196">
        <v>2.59</v>
      </c>
      <c r="N81" s="196">
        <v>1.05</v>
      </c>
      <c r="O81" s="196">
        <v>2.97</v>
      </c>
      <c r="P81" s="196">
        <v>0.94</v>
      </c>
      <c r="Q81" s="196">
        <v>0.19</v>
      </c>
      <c r="R81" s="196">
        <v>0.76</v>
      </c>
      <c r="S81" s="196">
        <v>0.47</v>
      </c>
      <c r="T81" s="196">
        <v>0</v>
      </c>
      <c r="U81" s="196">
        <v>2.52</v>
      </c>
      <c r="V81" s="196">
        <v>0.37</v>
      </c>
      <c r="W81" s="196">
        <v>0.83</v>
      </c>
      <c r="X81" s="196">
        <v>2.62</v>
      </c>
      <c r="Y81" s="196">
        <v>0</v>
      </c>
      <c r="Z81" s="196">
        <v>4.95</v>
      </c>
      <c r="AA81" s="196">
        <v>1.6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-35</v>
      </c>
      <c r="AL81" s="196">
        <v>0</v>
      </c>
      <c r="AM81" s="196">
        <v>0</v>
      </c>
      <c r="AN81" s="196">
        <v>0</v>
      </c>
      <c r="AO81" s="196">
        <v>242.99</v>
      </c>
      <c r="AP81" s="196">
        <v>0</v>
      </c>
      <c r="AQ81" s="196">
        <v>0</v>
      </c>
      <c r="AR81" s="196">
        <v>0</v>
      </c>
      <c r="AS81" s="196">
        <v>22.9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14.3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40.92</v>
      </c>
      <c r="K82" s="196">
        <v>20.63</v>
      </c>
      <c r="L82" s="196">
        <v>0.39</v>
      </c>
      <c r="M82" s="196">
        <v>2.59</v>
      </c>
      <c r="N82" s="196">
        <v>1.05</v>
      </c>
      <c r="O82" s="196">
        <v>2.97</v>
      </c>
      <c r="P82" s="196">
        <v>0.94</v>
      </c>
      <c r="Q82" s="196">
        <v>0.19</v>
      </c>
      <c r="R82" s="196">
        <v>0.76</v>
      </c>
      <c r="S82" s="196">
        <v>0.47</v>
      </c>
      <c r="T82" s="196">
        <v>0</v>
      </c>
      <c r="U82" s="196">
        <v>2.52</v>
      </c>
      <c r="V82" s="196">
        <v>0.37</v>
      </c>
      <c r="W82" s="196">
        <v>0.83</v>
      </c>
      <c r="X82" s="196">
        <v>2.62</v>
      </c>
      <c r="Y82" s="196">
        <v>0</v>
      </c>
      <c r="Z82" s="196">
        <v>4.95</v>
      </c>
      <c r="AA82" s="196">
        <v>1.6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-35</v>
      </c>
      <c r="AL82" s="196">
        <v>0</v>
      </c>
      <c r="AM82" s="196">
        <v>0</v>
      </c>
      <c r="AN82" s="196">
        <v>0</v>
      </c>
      <c r="AO82" s="196">
        <v>242.99</v>
      </c>
      <c r="AP82" s="196">
        <v>0</v>
      </c>
      <c r="AQ82" s="196">
        <v>0</v>
      </c>
      <c r="AR82" s="196">
        <v>0</v>
      </c>
      <c r="AS82" s="196">
        <v>22.9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14.3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40.92</v>
      </c>
      <c r="K83" s="196">
        <v>20.63</v>
      </c>
      <c r="L83" s="196">
        <v>0.39</v>
      </c>
      <c r="M83" s="196">
        <v>2.59</v>
      </c>
      <c r="N83" s="196">
        <v>1.05</v>
      </c>
      <c r="O83" s="196">
        <v>2.97</v>
      </c>
      <c r="P83" s="196">
        <v>0.94</v>
      </c>
      <c r="Q83" s="196">
        <v>0.19</v>
      </c>
      <c r="R83" s="196">
        <v>0.76</v>
      </c>
      <c r="S83" s="196">
        <v>0.47</v>
      </c>
      <c r="T83" s="196">
        <v>0</v>
      </c>
      <c r="U83" s="196">
        <v>2.52</v>
      </c>
      <c r="V83" s="196">
        <v>0.37</v>
      </c>
      <c r="W83" s="196">
        <v>0.83</v>
      </c>
      <c r="X83" s="196">
        <v>2.62</v>
      </c>
      <c r="Y83" s="196">
        <v>0</v>
      </c>
      <c r="Z83" s="196">
        <v>4.95</v>
      </c>
      <c r="AA83" s="196">
        <v>1.6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-35</v>
      </c>
      <c r="AL83" s="196">
        <v>0</v>
      </c>
      <c r="AM83" s="196">
        <v>0</v>
      </c>
      <c r="AN83" s="196">
        <v>0</v>
      </c>
      <c r="AO83" s="196">
        <v>242.99</v>
      </c>
      <c r="AP83" s="196">
        <v>0</v>
      </c>
      <c r="AQ83" s="196">
        <v>0</v>
      </c>
      <c r="AR83" s="196">
        <v>0</v>
      </c>
      <c r="AS83" s="196">
        <v>22.9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14.3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40.92</v>
      </c>
      <c r="K84" s="196">
        <v>20.64</v>
      </c>
      <c r="L84" s="196">
        <v>0.39</v>
      </c>
      <c r="M84" s="196">
        <v>2.59</v>
      </c>
      <c r="N84" s="196">
        <v>1.05</v>
      </c>
      <c r="O84" s="196">
        <v>2.97</v>
      </c>
      <c r="P84" s="196">
        <v>0.94</v>
      </c>
      <c r="Q84" s="196">
        <v>0.19</v>
      </c>
      <c r="R84" s="196">
        <v>0.76</v>
      </c>
      <c r="S84" s="196">
        <v>0.47</v>
      </c>
      <c r="T84" s="196">
        <v>0</v>
      </c>
      <c r="U84" s="196">
        <v>2.52</v>
      </c>
      <c r="V84" s="196">
        <v>0.37</v>
      </c>
      <c r="W84" s="196">
        <v>0.83</v>
      </c>
      <c r="X84" s="196">
        <v>2.62</v>
      </c>
      <c r="Y84" s="196">
        <v>0</v>
      </c>
      <c r="Z84" s="196">
        <v>4.95</v>
      </c>
      <c r="AA84" s="196">
        <v>1.6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-35</v>
      </c>
      <c r="AL84" s="196">
        <v>0</v>
      </c>
      <c r="AM84" s="196">
        <v>0</v>
      </c>
      <c r="AN84" s="196">
        <v>0</v>
      </c>
      <c r="AO84" s="196">
        <v>242.99</v>
      </c>
      <c r="AP84" s="196">
        <v>0</v>
      </c>
      <c r="AQ84" s="196">
        <v>0</v>
      </c>
      <c r="AR84" s="196">
        <v>0</v>
      </c>
      <c r="AS84" s="196">
        <v>22.9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14.3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40.92</v>
      </c>
      <c r="K85" s="196">
        <v>20.64</v>
      </c>
      <c r="L85" s="196">
        <v>0.39</v>
      </c>
      <c r="M85" s="196">
        <v>2.59</v>
      </c>
      <c r="N85" s="196">
        <v>1.05</v>
      </c>
      <c r="O85" s="196">
        <v>2.97</v>
      </c>
      <c r="P85" s="196">
        <v>0.94</v>
      </c>
      <c r="Q85" s="196">
        <v>0.19</v>
      </c>
      <c r="R85" s="196">
        <v>0.76</v>
      </c>
      <c r="S85" s="196">
        <v>0.47</v>
      </c>
      <c r="T85" s="196">
        <v>0</v>
      </c>
      <c r="U85" s="196">
        <v>2.52</v>
      </c>
      <c r="V85" s="196">
        <v>0.37</v>
      </c>
      <c r="W85" s="196">
        <v>0.83</v>
      </c>
      <c r="X85" s="196">
        <v>2.62</v>
      </c>
      <c r="Y85" s="196">
        <v>0</v>
      </c>
      <c r="Z85" s="196">
        <v>4.95</v>
      </c>
      <c r="AA85" s="196">
        <v>1.6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-35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0</v>
      </c>
      <c r="AS85" s="196">
        <v>22.9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14.3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40.92</v>
      </c>
      <c r="K86" s="196">
        <v>20.65</v>
      </c>
      <c r="L86" s="196">
        <v>0.39</v>
      </c>
      <c r="M86" s="196">
        <v>2.59</v>
      </c>
      <c r="N86" s="196">
        <v>1.05</v>
      </c>
      <c r="O86" s="196">
        <v>2.97</v>
      </c>
      <c r="P86" s="196">
        <v>0.94</v>
      </c>
      <c r="Q86" s="196">
        <v>0.19</v>
      </c>
      <c r="R86" s="196">
        <v>0.76</v>
      </c>
      <c r="S86" s="196">
        <v>0.47</v>
      </c>
      <c r="T86" s="196">
        <v>0</v>
      </c>
      <c r="U86" s="196">
        <v>2.52</v>
      </c>
      <c r="V86" s="196">
        <v>0.37</v>
      </c>
      <c r="W86" s="196">
        <v>0.83</v>
      </c>
      <c r="X86" s="196">
        <v>2.62</v>
      </c>
      <c r="Y86" s="196">
        <v>0</v>
      </c>
      <c r="Z86" s="196">
        <v>4.95</v>
      </c>
      <c r="AA86" s="196">
        <v>1.6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-35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0</v>
      </c>
      <c r="AS86" s="196">
        <v>22.9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14.3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40.92</v>
      </c>
      <c r="K87" s="196">
        <v>20.65</v>
      </c>
      <c r="L87" s="196">
        <v>0.39</v>
      </c>
      <c r="M87" s="196">
        <v>2.59</v>
      </c>
      <c r="N87" s="196">
        <v>1.05</v>
      </c>
      <c r="O87" s="196">
        <v>2.97</v>
      </c>
      <c r="P87" s="196">
        <v>0.94</v>
      </c>
      <c r="Q87" s="196">
        <v>0.19</v>
      </c>
      <c r="R87" s="196">
        <v>0.75</v>
      </c>
      <c r="S87" s="196">
        <v>0.47</v>
      </c>
      <c r="T87" s="196">
        <v>0</v>
      </c>
      <c r="U87" s="196">
        <v>2.52</v>
      </c>
      <c r="V87" s="196">
        <v>0.37</v>
      </c>
      <c r="W87" s="196">
        <v>0.83</v>
      </c>
      <c r="X87" s="196">
        <v>2.62</v>
      </c>
      <c r="Y87" s="196">
        <v>0</v>
      </c>
      <c r="Z87" s="196">
        <v>4.95</v>
      </c>
      <c r="AA87" s="196">
        <v>1.6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0</v>
      </c>
      <c r="AS87" s="196">
        <v>22.9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14.3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40.92</v>
      </c>
      <c r="K88" s="196">
        <v>20.65</v>
      </c>
      <c r="L88" s="196">
        <v>0.39</v>
      </c>
      <c r="M88" s="196">
        <v>2.59</v>
      </c>
      <c r="N88" s="196">
        <v>1.05</v>
      </c>
      <c r="O88" s="196">
        <v>2.97</v>
      </c>
      <c r="P88" s="196">
        <v>0.94</v>
      </c>
      <c r="Q88" s="196">
        <v>0.19</v>
      </c>
      <c r="R88" s="196">
        <v>0.75</v>
      </c>
      <c r="S88" s="196">
        <v>0.47</v>
      </c>
      <c r="T88" s="196">
        <v>0</v>
      </c>
      <c r="U88" s="196">
        <v>2.52</v>
      </c>
      <c r="V88" s="196">
        <v>0.36</v>
      </c>
      <c r="W88" s="196">
        <v>0.82</v>
      </c>
      <c r="X88" s="196">
        <v>2.62</v>
      </c>
      <c r="Y88" s="196">
        <v>0</v>
      </c>
      <c r="Z88" s="196">
        <v>4.95</v>
      </c>
      <c r="AA88" s="196">
        <v>1.6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0</v>
      </c>
      <c r="AS88" s="196">
        <v>22.9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14.3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40.92</v>
      </c>
      <c r="K89" s="196">
        <v>20.65</v>
      </c>
      <c r="L89" s="196">
        <v>0.39</v>
      </c>
      <c r="M89" s="196">
        <v>2.59</v>
      </c>
      <c r="N89" s="196">
        <v>1.05</v>
      </c>
      <c r="O89" s="196">
        <v>2.97</v>
      </c>
      <c r="P89" s="196">
        <v>0.94</v>
      </c>
      <c r="Q89" s="196">
        <v>0.19</v>
      </c>
      <c r="R89" s="196">
        <v>0.75</v>
      </c>
      <c r="S89" s="196">
        <v>0.47</v>
      </c>
      <c r="T89" s="196">
        <v>0</v>
      </c>
      <c r="U89" s="196">
        <v>2.52</v>
      </c>
      <c r="V89" s="196">
        <v>0.36</v>
      </c>
      <c r="W89" s="196">
        <v>0.82</v>
      </c>
      <c r="X89" s="196">
        <v>2.62</v>
      </c>
      <c r="Y89" s="196">
        <v>0</v>
      </c>
      <c r="Z89" s="196">
        <v>4.95</v>
      </c>
      <c r="AA89" s="196">
        <v>1.6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0</v>
      </c>
      <c r="AS89" s="196">
        <v>22.9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14.3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40.92</v>
      </c>
      <c r="K90" s="196">
        <v>20.65</v>
      </c>
      <c r="L90" s="196">
        <v>0.39</v>
      </c>
      <c r="M90" s="196">
        <v>2.59</v>
      </c>
      <c r="N90" s="196">
        <v>1.05</v>
      </c>
      <c r="O90" s="196">
        <v>2.97</v>
      </c>
      <c r="P90" s="196">
        <v>0.94</v>
      </c>
      <c r="Q90" s="196">
        <v>0.19</v>
      </c>
      <c r="R90" s="196">
        <v>0.75</v>
      </c>
      <c r="S90" s="196">
        <v>0.47</v>
      </c>
      <c r="T90" s="196">
        <v>0</v>
      </c>
      <c r="U90" s="196">
        <v>2.52</v>
      </c>
      <c r="V90" s="196">
        <v>0.36</v>
      </c>
      <c r="W90" s="196">
        <v>0.82</v>
      </c>
      <c r="X90" s="196">
        <v>2.62</v>
      </c>
      <c r="Y90" s="196">
        <v>0</v>
      </c>
      <c r="Z90" s="196">
        <v>4.95</v>
      </c>
      <c r="AA90" s="196">
        <v>1.6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0</v>
      </c>
      <c r="AS90" s="196">
        <v>22.9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14.3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40.92</v>
      </c>
      <c r="K91" s="196">
        <v>20.65</v>
      </c>
      <c r="L91" s="196">
        <v>0.39</v>
      </c>
      <c r="M91" s="196">
        <v>2.59</v>
      </c>
      <c r="N91" s="196">
        <v>1.05</v>
      </c>
      <c r="O91" s="196">
        <v>2.97</v>
      </c>
      <c r="P91" s="196">
        <v>0.94</v>
      </c>
      <c r="Q91" s="196">
        <v>0.19</v>
      </c>
      <c r="R91" s="196">
        <v>0.61</v>
      </c>
      <c r="S91" s="196">
        <v>0.47</v>
      </c>
      <c r="T91" s="196">
        <v>0</v>
      </c>
      <c r="U91" s="196">
        <v>2.52</v>
      </c>
      <c r="V91" s="196">
        <v>0.37</v>
      </c>
      <c r="W91" s="196">
        <v>0.82</v>
      </c>
      <c r="X91" s="196">
        <v>2.62</v>
      </c>
      <c r="Y91" s="196">
        <v>0</v>
      </c>
      <c r="Z91" s="196">
        <v>4.95</v>
      </c>
      <c r="AA91" s="196">
        <v>1.6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0</v>
      </c>
      <c r="AS91" s="196">
        <v>22.9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14.3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40.92</v>
      </c>
      <c r="K92" s="196">
        <v>20.65</v>
      </c>
      <c r="L92" s="196">
        <v>0.39</v>
      </c>
      <c r="M92" s="196">
        <v>2.59</v>
      </c>
      <c r="N92" s="196">
        <v>1.05</v>
      </c>
      <c r="O92" s="196">
        <v>2.97</v>
      </c>
      <c r="P92" s="196">
        <v>0.94</v>
      </c>
      <c r="Q92" s="196">
        <v>0.19</v>
      </c>
      <c r="R92" s="196">
        <v>0.75</v>
      </c>
      <c r="S92" s="196">
        <v>0.47</v>
      </c>
      <c r="T92" s="196">
        <v>0</v>
      </c>
      <c r="U92" s="196">
        <v>2.52</v>
      </c>
      <c r="V92" s="196">
        <v>0.37</v>
      </c>
      <c r="W92" s="196">
        <v>0.82</v>
      </c>
      <c r="X92" s="196">
        <v>2.62</v>
      </c>
      <c r="Y92" s="196">
        <v>0</v>
      </c>
      <c r="Z92" s="196">
        <v>4.95</v>
      </c>
      <c r="AA92" s="196">
        <v>1.6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0</v>
      </c>
      <c r="AS92" s="196">
        <v>22.9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14.3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40.92</v>
      </c>
      <c r="K93" s="196">
        <v>20.65</v>
      </c>
      <c r="L93" s="196">
        <v>0.39</v>
      </c>
      <c r="M93" s="196">
        <v>2.59</v>
      </c>
      <c r="N93" s="196">
        <v>1.05</v>
      </c>
      <c r="O93" s="196">
        <v>2.97</v>
      </c>
      <c r="P93" s="196">
        <v>0.94</v>
      </c>
      <c r="Q93" s="196">
        <v>0.19</v>
      </c>
      <c r="R93" s="196">
        <v>0.75</v>
      </c>
      <c r="S93" s="196">
        <v>0.47</v>
      </c>
      <c r="T93" s="196">
        <v>0</v>
      </c>
      <c r="U93" s="196">
        <v>2.52</v>
      </c>
      <c r="V93" s="196">
        <v>0.37</v>
      </c>
      <c r="W93" s="196">
        <v>0.82</v>
      </c>
      <c r="X93" s="196">
        <v>2.62</v>
      </c>
      <c r="Y93" s="196">
        <v>0</v>
      </c>
      <c r="Z93" s="196">
        <v>4.95</v>
      </c>
      <c r="AA93" s="196">
        <v>1.6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0</v>
      </c>
      <c r="AS93" s="196">
        <v>22.9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14.3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40.92</v>
      </c>
      <c r="K94" s="196">
        <v>20.65</v>
      </c>
      <c r="L94" s="196">
        <v>0.39</v>
      </c>
      <c r="M94" s="196">
        <v>2.59</v>
      </c>
      <c r="N94" s="196">
        <v>1.05</v>
      </c>
      <c r="O94" s="196">
        <v>2.97</v>
      </c>
      <c r="P94" s="196">
        <v>0.94</v>
      </c>
      <c r="Q94" s="196">
        <v>0.19</v>
      </c>
      <c r="R94" s="196">
        <v>0.75</v>
      </c>
      <c r="S94" s="196">
        <v>0.47</v>
      </c>
      <c r="T94" s="196">
        <v>0</v>
      </c>
      <c r="U94" s="196">
        <v>2.52</v>
      </c>
      <c r="V94" s="196">
        <v>0.37</v>
      </c>
      <c r="W94" s="196">
        <v>0.82</v>
      </c>
      <c r="X94" s="196">
        <v>2.62</v>
      </c>
      <c r="Y94" s="196">
        <v>0</v>
      </c>
      <c r="Z94" s="196">
        <v>4.95</v>
      </c>
      <c r="AA94" s="196">
        <v>1.6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0</v>
      </c>
      <c r="AS94" s="196">
        <v>22.9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14.3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40.92</v>
      </c>
      <c r="K95" s="196">
        <v>77.849999999999994</v>
      </c>
      <c r="L95" s="196">
        <v>0.39</v>
      </c>
      <c r="M95" s="196">
        <v>2.59</v>
      </c>
      <c r="N95" s="196">
        <v>1.05</v>
      </c>
      <c r="O95" s="196">
        <v>2.97</v>
      </c>
      <c r="P95" s="196">
        <v>0.94</v>
      </c>
      <c r="Q95" s="196">
        <v>0.19</v>
      </c>
      <c r="R95" s="196">
        <v>0.75</v>
      </c>
      <c r="S95" s="196">
        <v>0.47</v>
      </c>
      <c r="T95" s="196">
        <v>0</v>
      </c>
      <c r="U95" s="196">
        <v>2.52</v>
      </c>
      <c r="V95" s="196">
        <v>0.37</v>
      </c>
      <c r="W95" s="196">
        <v>0.82</v>
      </c>
      <c r="X95" s="196">
        <v>2.62</v>
      </c>
      <c r="Y95" s="196">
        <v>0</v>
      </c>
      <c r="Z95" s="196">
        <v>4.95</v>
      </c>
      <c r="AA95" s="196">
        <v>1.6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0</v>
      </c>
      <c r="AS95" s="196">
        <v>22.9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14.3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40.92</v>
      </c>
      <c r="K96" s="196">
        <v>136.38</v>
      </c>
      <c r="L96" s="196">
        <v>0.39</v>
      </c>
      <c r="M96" s="196">
        <v>2.59</v>
      </c>
      <c r="N96" s="196">
        <v>1.05</v>
      </c>
      <c r="O96" s="196">
        <v>2.97</v>
      </c>
      <c r="P96" s="196">
        <v>0.94</v>
      </c>
      <c r="Q96" s="196">
        <v>0.19</v>
      </c>
      <c r="R96" s="196">
        <v>0.75</v>
      </c>
      <c r="S96" s="196">
        <v>0.47</v>
      </c>
      <c r="T96" s="196">
        <v>0</v>
      </c>
      <c r="U96" s="196">
        <v>2.52</v>
      </c>
      <c r="V96" s="196">
        <v>0.37</v>
      </c>
      <c r="W96" s="196">
        <v>0.82</v>
      </c>
      <c r="X96" s="196">
        <v>2.62</v>
      </c>
      <c r="Y96" s="196">
        <v>0</v>
      </c>
      <c r="Z96" s="196">
        <v>4.95</v>
      </c>
      <c r="AA96" s="196">
        <v>1.6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0</v>
      </c>
      <c r="AS96" s="196">
        <v>22.9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14.3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40.92</v>
      </c>
      <c r="K97" s="196">
        <v>192.99</v>
      </c>
      <c r="L97" s="196">
        <v>0.39</v>
      </c>
      <c r="M97" s="196">
        <v>2.59</v>
      </c>
      <c r="N97" s="196">
        <v>1.05</v>
      </c>
      <c r="O97" s="196">
        <v>2.97</v>
      </c>
      <c r="P97" s="196">
        <v>0.94</v>
      </c>
      <c r="Q97" s="196">
        <v>0.19</v>
      </c>
      <c r="R97" s="196">
        <v>0.75</v>
      </c>
      <c r="S97" s="196">
        <v>0.47</v>
      </c>
      <c r="T97" s="196">
        <v>0</v>
      </c>
      <c r="U97" s="196">
        <v>2.52</v>
      </c>
      <c r="V97" s="196">
        <v>0.37</v>
      </c>
      <c r="W97" s="196">
        <v>0.82</v>
      </c>
      <c r="X97" s="196">
        <v>2.62</v>
      </c>
      <c r="Y97" s="196">
        <v>0</v>
      </c>
      <c r="Z97" s="196">
        <v>4.95</v>
      </c>
      <c r="AA97" s="196">
        <v>1.6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0</v>
      </c>
      <c r="AS97" s="196">
        <v>22.9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14.3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40.92</v>
      </c>
      <c r="K98" s="196">
        <v>250.56</v>
      </c>
      <c r="L98" s="196">
        <v>0.39</v>
      </c>
      <c r="M98" s="196">
        <v>2.59</v>
      </c>
      <c r="N98" s="196">
        <v>1.05</v>
      </c>
      <c r="O98" s="196">
        <v>2.97</v>
      </c>
      <c r="P98" s="196">
        <v>0.94</v>
      </c>
      <c r="Q98" s="196">
        <v>0.19</v>
      </c>
      <c r="R98" s="196">
        <v>0.75</v>
      </c>
      <c r="S98" s="196">
        <v>0.47</v>
      </c>
      <c r="T98" s="196">
        <v>0</v>
      </c>
      <c r="U98" s="196">
        <v>2.52</v>
      </c>
      <c r="V98" s="196">
        <v>0.37</v>
      </c>
      <c r="W98" s="196">
        <v>0.82</v>
      </c>
      <c r="X98" s="196">
        <v>2.62</v>
      </c>
      <c r="Y98" s="196">
        <v>0</v>
      </c>
      <c r="Z98" s="196">
        <v>4.95</v>
      </c>
      <c r="AA98" s="196">
        <v>1.6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0</v>
      </c>
      <c r="AS98" s="196">
        <v>22.9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0.34138500000000027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0.98208000000000117</v>
      </c>
      <c r="K99">
        <f t="shared" si="0"/>
        <v>3.007177499999997</v>
      </c>
      <c r="L99">
        <f t="shared" si="0"/>
        <v>4.9439999999999776E-2</v>
      </c>
      <c r="M99">
        <f t="shared" si="0"/>
        <v>6.2160000000000069E-2</v>
      </c>
      <c r="N99">
        <f t="shared" si="0"/>
        <v>2.5199999999999955E-2</v>
      </c>
      <c r="O99">
        <f t="shared" si="0"/>
        <v>7.1280000000000038E-2</v>
      </c>
      <c r="P99">
        <f t="shared" si="0"/>
        <v>2.2559999999999969E-2</v>
      </c>
      <c r="Q99">
        <f t="shared" si="0"/>
        <v>1.476499999999996E-2</v>
      </c>
      <c r="R99">
        <f t="shared" si="0"/>
        <v>7.4227499999999905E-2</v>
      </c>
      <c r="S99">
        <f t="shared" si="0"/>
        <v>4.6569999999999993E-2</v>
      </c>
      <c r="T99">
        <f t="shared" si="0"/>
        <v>0</v>
      </c>
      <c r="U99">
        <f t="shared" si="0"/>
        <v>6.0480000000000103E-2</v>
      </c>
      <c r="V99">
        <f t="shared" si="0"/>
        <v>4.4817500000000114E-2</v>
      </c>
      <c r="W99">
        <f t="shared" si="0"/>
        <v>0.10146249999999975</v>
      </c>
      <c r="X99">
        <f t="shared" si="0"/>
        <v>0.316872499999998</v>
      </c>
      <c r="Y99">
        <f t="shared" si="0"/>
        <v>0</v>
      </c>
      <c r="Z99">
        <f t="shared" si="0"/>
        <v>0.39327250000000047</v>
      </c>
      <c r="AA99">
        <f t="shared" si="0"/>
        <v>0.12373500000000044</v>
      </c>
      <c r="AB99">
        <f t="shared" si="0"/>
        <v>0</v>
      </c>
      <c r="AC99">
        <f t="shared" si="0"/>
        <v>9.2350000000000019E-3</v>
      </c>
      <c r="AD99">
        <f t="shared" si="0"/>
        <v>0.57939000000000074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-0.77063249999999994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5.2025800000000002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0.54960000000000098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8.27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23.66</v>
      </c>
      <c r="K3" s="196">
        <v>87.4</v>
      </c>
      <c r="L3" s="196">
        <v>35.49</v>
      </c>
      <c r="M3" s="196">
        <v>0</v>
      </c>
      <c r="N3" s="196">
        <v>0.61</v>
      </c>
      <c r="O3" s="196">
        <v>2.04</v>
      </c>
      <c r="P3" s="196">
        <v>2.36</v>
      </c>
      <c r="Q3" s="196">
        <v>0.86</v>
      </c>
      <c r="R3" s="196">
        <v>5.97</v>
      </c>
      <c r="S3" s="196">
        <v>3.82</v>
      </c>
      <c r="T3" s="196">
        <v>0</v>
      </c>
      <c r="U3" s="196">
        <v>13.4</v>
      </c>
      <c r="V3" s="196">
        <v>5.27</v>
      </c>
      <c r="W3" s="196">
        <v>4.9800000000000004</v>
      </c>
      <c r="X3" s="196">
        <v>10.59</v>
      </c>
      <c r="Y3" s="196">
        <v>0</v>
      </c>
      <c r="Z3" s="196">
        <v>31.55</v>
      </c>
      <c r="AA3" s="196">
        <v>6.67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10.19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0</v>
      </c>
      <c r="AS3" s="196">
        <v>13.24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8.27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23.66</v>
      </c>
      <c r="K4" s="196">
        <v>87.4</v>
      </c>
      <c r="L4" s="196">
        <v>35.49</v>
      </c>
      <c r="M4" s="196">
        <v>0</v>
      </c>
      <c r="N4" s="196">
        <v>0.61</v>
      </c>
      <c r="O4" s="196">
        <v>2.04</v>
      </c>
      <c r="P4" s="196">
        <v>2.36</v>
      </c>
      <c r="Q4" s="196">
        <v>0.86</v>
      </c>
      <c r="R4" s="196">
        <v>5.97</v>
      </c>
      <c r="S4" s="196">
        <v>3.82</v>
      </c>
      <c r="T4" s="196">
        <v>0</v>
      </c>
      <c r="U4" s="196">
        <v>13.4</v>
      </c>
      <c r="V4" s="196">
        <v>5.27</v>
      </c>
      <c r="W4" s="196">
        <v>6.99</v>
      </c>
      <c r="X4" s="196">
        <v>20</v>
      </c>
      <c r="Y4" s="196">
        <v>0</v>
      </c>
      <c r="Z4" s="196">
        <v>31.55</v>
      </c>
      <c r="AA4" s="196">
        <v>6.67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10.19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0</v>
      </c>
      <c r="AS4" s="196">
        <v>13.24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8.27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23.66</v>
      </c>
      <c r="K5" s="196">
        <v>87.4</v>
      </c>
      <c r="L5" s="196">
        <v>35.49</v>
      </c>
      <c r="M5" s="196">
        <v>0</v>
      </c>
      <c r="N5" s="196">
        <v>0.61</v>
      </c>
      <c r="O5" s="196">
        <v>2.04</v>
      </c>
      <c r="P5" s="196">
        <v>2.36</v>
      </c>
      <c r="Q5" s="196">
        <v>0.86</v>
      </c>
      <c r="R5" s="196">
        <v>5.97</v>
      </c>
      <c r="S5" s="196">
        <v>3.82</v>
      </c>
      <c r="T5" s="196">
        <v>0</v>
      </c>
      <c r="U5" s="196">
        <v>13.4</v>
      </c>
      <c r="V5" s="196">
        <v>5.27</v>
      </c>
      <c r="W5" s="196">
        <v>6.99</v>
      </c>
      <c r="X5" s="196">
        <v>20.2</v>
      </c>
      <c r="Y5" s="196">
        <v>0</v>
      </c>
      <c r="Z5" s="196">
        <v>31.56</v>
      </c>
      <c r="AA5" s="196">
        <v>6.67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10.19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0</v>
      </c>
      <c r="AS5" s="196">
        <v>13.24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8.27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23.66</v>
      </c>
      <c r="K6" s="196">
        <v>87.4</v>
      </c>
      <c r="L6" s="196">
        <v>35.49</v>
      </c>
      <c r="M6" s="196">
        <v>0</v>
      </c>
      <c r="N6" s="196">
        <v>0.61</v>
      </c>
      <c r="O6" s="196">
        <v>2.04</v>
      </c>
      <c r="P6" s="196">
        <v>2.36</v>
      </c>
      <c r="Q6" s="196">
        <v>0.86</v>
      </c>
      <c r="R6" s="196">
        <v>5.97</v>
      </c>
      <c r="S6" s="196">
        <v>3.82</v>
      </c>
      <c r="T6" s="196">
        <v>0</v>
      </c>
      <c r="U6" s="196">
        <v>13.4</v>
      </c>
      <c r="V6" s="196">
        <v>5.27</v>
      </c>
      <c r="W6" s="196">
        <v>6.99</v>
      </c>
      <c r="X6" s="196">
        <v>20.2</v>
      </c>
      <c r="Y6" s="196">
        <v>0</v>
      </c>
      <c r="Z6" s="196">
        <v>31.56</v>
      </c>
      <c r="AA6" s="196">
        <v>6.67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10.19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0</v>
      </c>
      <c r="AS6" s="196">
        <v>13.24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8.27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23.66</v>
      </c>
      <c r="K7" s="196">
        <v>87.4</v>
      </c>
      <c r="L7" s="196">
        <v>35.49</v>
      </c>
      <c r="M7" s="196">
        <v>0</v>
      </c>
      <c r="N7" s="196">
        <v>0.61</v>
      </c>
      <c r="O7" s="196">
        <v>2.04</v>
      </c>
      <c r="P7" s="196">
        <v>2.36</v>
      </c>
      <c r="Q7" s="196">
        <v>0.86</v>
      </c>
      <c r="R7" s="196">
        <v>5.97</v>
      </c>
      <c r="S7" s="196">
        <v>3.82</v>
      </c>
      <c r="T7" s="196">
        <v>0</v>
      </c>
      <c r="U7" s="196">
        <v>13.4</v>
      </c>
      <c r="V7" s="196">
        <v>5.27</v>
      </c>
      <c r="W7" s="196">
        <v>6.99</v>
      </c>
      <c r="X7" s="196">
        <v>20.2</v>
      </c>
      <c r="Y7" s="196">
        <v>0</v>
      </c>
      <c r="Z7" s="196">
        <v>31.56</v>
      </c>
      <c r="AA7" s="196">
        <v>6.67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0</v>
      </c>
      <c r="AS7" s="196">
        <v>13.24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8.27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23.66</v>
      </c>
      <c r="K8" s="196">
        <v>87.4</v>
      </c>
      <c r="L8" s="196">
        <v>35.49</v>
      </c>
      <c r="M8" s="196">
        <v>0</v>
      </c>
      <c r="N8" s="196">
        <v>0.61</v>
      </c>
      <c r="O8" s="196">
        <v>2.04</v>
      </c>
      <c r="P8" s="196">
        <v>2.36</v>
      </c>
      <c r="Q8" s="196">
        <v>0.86</v>
      </c>
      <c r="R8" s="196">
        <v>5.97</v>
      </c>
      <c r="S8" s="196">
        <v>3.82</v>
      </c>
      <c r="T8" s="196">
        <v>0</v>
      </c>
      <c r="U8" s="196">
        <v>13.4</v>
      </c>
      <c r="V8" s="196">
        <v>5.27</v>
      </c>
      <c r="W8" s="196">
        <v>6.99</v>
      </c>
      <c r="X8" s="196">
        <v>20.2</v>
      </c>
      <c r="Y8" s="196">
        <v>0</v>
      </c>
      <c r="Z8" s="196">
        <v>31.56</v>
      </c>
      <c r="AA8" s="196">
        <v>6.67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0</v>
      </c>
      <c r="AS8" s="196">
        <v>13.24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8.27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23.66</v>
      </c>
      <c r="K9" s="196">
        <v>87.4</v>
      </c>
      <c r="L9" s="196">
        <v>35.49</v>
      </c>
      <c r="M9" s="196">
        <v>0</v>
      </c>
      <c r="N9" s="196">
        <v>0.61</v>
      </c>
      <c r="O9" s="196">
        <v>2.04</v>
      </c>
      <c r="P9" s="196">
        <v>2.36</v>
      </c>
      <c r="Q9" s="196">
        <v>0.86</v>
      </c>
      <c r="R9" s="196">
        <v>5.97</v>
      </c>
      <c r="S9" s="196">
        <v>3.82</v>
      </c>
      <c r="T9" s="196">
        <v>0</v>
      </c>
      <c r="U9" s="196">
        <v>13.4</v>
      </c>
      <c r="V9" s="196">
        <v>5.27</v>
      </c>
      <c r="W9" s="196">
        <v>6.99</v>
      </c>
      <c r="X9" s="196">
        <v>20.2</v>
      </c>
      <c r="Y9" s="196">
        <v>0</v>
      </c>
      <c r="Z9" s="196">
        <v>31.56</v>
      </c>
      <c r="AA9" s="196">
        <v>6.67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0</v>
      </c>
      <c r="AS9" s="196">
        <v>13.24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8.27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23.66</v>
      </c>
      <c r="K10" s="196">
        <v>87.4</v>
      </c>
      <c r="L10" s="196">
        <v>35.49</v>
      </c>
      <c r="M10" s="196">
        <v>0</v>
      </c>
      <c r="N10" s="196">
        <v>0.61</v>
      </c>
      <c r="O10" s="196">
        <v>2.04</v>
      </c>
      <c r="P10" s="196">
        <v>2.36</v>
      </c>
      <c r="Q10" s="196">
        <v>0.86</v>
      </c>
      <c r="R10" s="196">
        <v>5.97</v>
      </c>
      <c r="S10" s="196">
        <v>3.82</v>
      </c>
      <c r="T10" s="196">
        <v>0</v>
      </c>
      <c r="U10" s="196">
        <v>13.4</v>
      </c>
      <c r="V10" s="196">
        <v>5.27</v>
      </c>
      <c r="W10" s="196">
        <v>6.99</v>
      </c>
      <c r="X10" s="196">
        <v>20.2</v>
      </c>
      <c r="Y10" s="196">
        <v>0</v>
      </c>
      <c r="Z10" s="196">
        <v>31.56</v>
      </c>
      <c r="AA10" s="196">
        <v>6.67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0</v>
      </c>
      <c r="AS10" s="196">
        <v>13.24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8.27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23.66</v>
      </c>
      <c r="K11" s="196">
        <v>87.4</v>
      </c>
      <c r="L11" s="196">
        <v>35.49</v>
      </c>
      <c r="M11" s="196">
        <v>0</v>
      </c>
      <c r="N11" s="196">
        <v>0.61</v>
      </c>
      <c r="O11" s="196">
        <v>2.04</v>
      </c>
      <c r="P11" s="196">
        <v>2.36</v>
      </c>
      <c r="Q11" s="196">
        <v>0.86</v>
      </c>
      <c r="R11" s="196">
        <v>5.97</v>
      </c>
      <c r="S11" s="196">
        <v>3.82</v>
      </c>
      <c r="T11" s="196">
        <v>0</v>
      </c>
      <c r="U11" s="196">
        <v>13.4</v>
      </c>
      <c r="V11" s="196">
        <v>5.27</v>
      </c>
      <c r="W11" s="196">
        <v>6.99</v>
      </c>
      <c r="X11" s="196">
        <v>20.2</v>
      </c>
      <c r="Y11" s="196">
        <v>0</v>
      </c>
      <c r="Z11" s="196">
        <v>31.56</v>
      </c>
      <c r="AA11" s="196">
        <v>6.67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0</v>
      </c>
      <c r="AS11" s="196">
        <v>13.24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8.27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23.66</v>
      </c>
      <c r="K12" s="196">
        <v>87.4</v>
      </c>
      <c r="L12" s="196">
        <v>35.49</v>
      </c>
      <c r="M12" s="196">
        <v>0</v>
      </c>
      <c r="N12" s="196">
        <v>0.61</v>
      </c>
      <c r="O12" s="196">
        <v>2.04</v>
      </c>
      <c r="P12" s="196">
        <v>2.36</v>
      </c>
      <c r="Q12" s="196">
        <v>0.86</v>
      </c>
      <c r="R12" s="196">
        <v>5.97</v>
      </c>
      <c r="S12" s="196">
        <v>3.82</v>
      </c>
      <c r="T12" s="196">
        <v>0</v>
      </c>
      <c r="U12" s="196">
        <v>13.4</v>
      </c>
      <c r="V12" s="196">
        <v>5.27</v>
      </c>
      <c r="W12" s="196">
        <v>6.99</v>
      </c>
      <c r="X12" s="196">
        <v>20.2</v>
      </c>
      <c r="Y12" s="196">
        <v>0</v>
      </c>
      <c r="Z12" s="196">
        <v>31.56</v>
      </c>
      <c r="AA12" s="196">
        <v>6.67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0</v>
      </c>
      <c r="AS12" s="196">
        <v>13.24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8.27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23.66</v>
      </c>
      <c r="K13" s="196">
        <v>87.4</v>
      </c>
      <c r="L13" s="196">
        <v>35.49</v>
      </c>
      <c r="M13" s="196">
        <v>0</v>
      </c>
      <c r="N13" s="196">
        <v>0.61</v>
      </c>
      <c r="O13" s="196">
        <v>2.04</v>
      </c>
      <c r="P13" s="196">
        <v>2.36</v>
      </c>
      <c r="Q13" s="196">
        <v>0.86</v>
      </c>
      <c r="R13" s="196">
        <v>5.97</v>
      </c>
      <c r="S13" s="196">
        <v>3.82</v>
      </c>
      <c r="T13" s="196">
        <v>0</v>
      </c>
      <c r="U13" s="196">
        <v>13.4</v>
      </c>
      <c r="V13" s="196">
        <v>5.27</v>
      </c>
      <c r="W13" s="196">
        <v>6.99</v>
      </c>
      <c r="X13" s="196">
        <v>20.2</v>
      </c>
      <c r="Y13" s="196">
        <v>0</v>
      </c>
      <c r="Z13" s="196">
        <v>31.56</v>
      </c>
      <c r="AA13" s="196">
        <v>6.67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0</v>
      </c>
      <c r="AS13" s="196">
        <v>13.24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8.27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23.66</v>
      </c>
      <c r="K14" s="196">
        <v>87.4</v>
      </c>
      <c r="L14" s="196">
        <v>35.49</v>
      </c>
      <c r="M14" s="196">
        <v>0</v>
      </c>
      <c r="N14" s="196">
        <v>0.61</v>
      </c>
      <c r="O14" s="196">
        <v>2.04</v>
      </c>
      <c r="P14" s="196">
        <v>2.36</v>
      </c>
      <c r="Q14" s="196">
        <v>0.86</v>
      </c>
      <c r="R14" s="196">
        <v>5.97</v>
      </c>
      <c r="S14" s="196">
        <v>3.82</v>
      </c>
      <c r="T14" s="196">
        <v>0</v>
      </c>
      <c r="U14" s="196">
        <v>13.4</v>
      </c>
      <c r="V14" s="196">
        <v>5.27</v>
      </c>
      <c r="W14" s="196">
        <v>6.99</v>
      </c>
      <c r="X14" s="196">
        <v>20.2</v>
      </c>
      <c r="Y14" s="196">
        <v>0</v>
      </c>
      <c r="Z14" s="196">
        <v>31.56</v>
      </c>
      <c r="AA14" s="196">
        <v>6.67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0</v>
      </c>
      <c r="AS14" s="196">
        <v>13.24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8.27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23.66</v>
      </c>
      <c r="K15" s="196">
        <v>87.4</v>
      </c>
      <c r="L15" s="196">
        <v>35.49</v>
      </c>
      <c r="M15" s="196">
        <v>0</v>
      </c>
      <c r="N15" s="196">
        <v>0.61</v>
      </c>
      <c r="O15" s="196">
        <v>2.04</v>
      </c>
      <c r="P15" s="196">
        <v>2.36</v>
      </c>
      <c r="Q15" s="196">
        <v>0.86</v>
      </c>
      <c r="R15" s="196">
        <v>5.97</v>
      </c>
      <c r="S15" s="196">
        <v>3.82</v>
      </c>
      <c r="T15" s="196">
        <v>0</v>
      </c>
      <c r="U15" s="196">
        <v>13.4</v>
      </c>
      <c r="V15" s="196">
        <v>5.27</v>
      </c>
      <c r="W15" s="196">
        <v>6.99</v>
      </c>
      <c r="X15" s="196">
        <v>20.2</v>
      </c>
      <c r="Y15" s="196">
        <v>0</v>
      </c>
      <c r="Z15" s="196">
        <v>31.56</v>
      </c>
      <c r="AA15" s="196">
        <v>6.67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0</v>
      </c>
      <c r="AS15" s="196">
        <v>13.24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8.27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23.66</v>
      </c>
      <c r="K16" s="196">
        <v>87.4</v>
      </c>
      <c r="L16" s="196">
        <v>35.49</v>
      </c>
      <c r="M16" s="196">
        <v>0</v>
      </c>
      <c r="N16" s="196">
        <v>0.61</v>
      </c>
      <c r="O16" s="196">
        <v>2.04</v>
      </c>
      <c r="P16" s="196">
        <v>2.36</v>
      </c>
      <c r="Q16" s="196">
        <v>0.86</v>
      </c>
      <c r="R16" s="196">
        <v>5.97</v>
      </c>
      <c r="S16" s="196">
        <v>3.82</v>
      </c>
      <c r="T16" s="196">
        <v>0</v>
      </c>
      <c r="U16" s="196">
        <v>13.4</v>
      </c>
      <c r="V16" s="196">
        <v>5.27</v>
      </c>
      <c r="W16" s="196">
        <v>6.99</v>
      </c>
      <c r="X16" s="196">
        <v>20.2</v>
      </c>
      <c r="Y16" s="196">
        <v>0</v>
      </c>
      <c r="Z16" s="196">
        <v>31.56</v>
      </c>
      <c r="AA16" s="196">
        <v>6.67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0</v>
      </c>
      <c r="AS16" s="196">
        <v>13.24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8.27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23.66</v>
      </c>
      <c r="K17" s="196">
        <v>87.4</v>
      </c>
      <c r="L17" s="196">
        <v>35.49</v>
      </c>
      <c r="M17" s="196">
        <v>0</v>
      </c>
      <c r="N17" s="196">
        <v>0.61</v>
      </c>
      <c r="O17" s="196">
        <v>2.04</v>
      </c>
      <c r="P17" s="196">
        <v>2.36</v>
      </c>
      <c r="Q17" s="196">
        <v>0.86</v>
      </c>
      <c r="R17" s="196">
        <v>5.97</v>
      </c>
      <c r="S17" s="196">
        <v>3.82</v>
      </c>
      <c r="T17" s="196">
        <v>0</v>
      </c>
      <c r="U17" s="196">
        <v>13.4</v>
      </c>
      <c r="V17" s="196">
        <v>5.27</v>
      </c>
      <c r="W17" s="196">
        <v>6.99</v>
      </c>
      <c r="X17" s="196">
        <v>20.2</v>
      </c>
      <c r="Y17" s="196">
        <v>0</v>
      </c>
      <c r="Z17" s="196">
        <v>31.56</v>
      </c>
      <c r="AA17" s="196">
        <v>6.67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0</v>
      </c>
      <c r="AS17" s="196">
        <v>13.24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8.27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23.66</v>
      </c>
      <c r="K18" s="196">
        <v>87.4</v>
      </c>
      <c r="L18" s="196">
        <v>35.49</v>
      </c>
      <c r="M18" s="196">
        <v>0</v>
      </c>
      <c r="N18" s="196">
        <v>0.61</v>
      </c>
      <c r="O18" s="196">
        <v>2.04</v>
      </c>
      <c r="P18" s="196">
        <v>2.36</v>
      </c>
      <c r="Q18" s="196">
        <v>0.86</v>
      </c>
      <c r="R18" s="196">
        <v>5.97</v>
      </c>
      <c r="S18" s="196">
        <v>3.82</v>
      </c>
      <c r="T18" s="196">
        <v>0</v>
      </c>
      <c r="U18" s="196">
        <v>13.4</v>
      </c>
      <c r="V18" s="196">
        <v>5.27</v>
      </c>
      <c r="W18" s="196">
        <v>6.99</v>
      </c>
      <c r="X18" s="196">
        <v>20.2</v>
      </c>
      <c r="Y18" s="196">
        <v>0</v>
      </c>
      <c r="Z18" s="196">
        <v>31.56</v>
      </c>
      <c r="AA18" s="196">
        <v>6.67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0</v>
      </c>
      <c r="AS18" s="196">
        <v>13.24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8.27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23.66</v>
      </c>
      <c r="K19" s="196">
        <v>87.4</v>
      </c>
      <c r="L19" s="196">
        <v>35.49</v>
      </c>
      <c r="M19" s="196">
        <v>0</v>
      </c>
      <c r="N19" s="196">
        <v>0.61</v>
      </c>
      <c r="O19" s="196">
        <v>2.04</v>
      </c>
      <c r="P19" s="196">
        <v>2.36</v>
      </c>
      <c r="Q19" s="196">
        <v>0.86</v>
      </c>
      <c r="R19" s="196">
        <v>5.97</v>
      </c>
      <c r="S19" s="196">
        <v>3.82</v>
      </c>
      <c r="T19" s="196">
        <v>0</v>
      </c>
      <c r="U19" s="196">
        <v>13.4</v>
      </c>
      <c r="V19" s="196">
        <v>5.27</v>
      </c>
      <c r="W19" s="196">
        <v>6.99</v>
      </c>
      <c r="X19" s="196">
        <v>20.2</v>
      </c>
      <c r="Y19" s="196">
        <v>0</v>
      </c>
      <c r="Z19" s="196">
        <v>31.56</v>
      </c>
      <c r="AA19" s="196">
        <v>6.67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0</v>
      </c>
      <c r="AS19" s="196">
        <v>13.24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8.27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23.66</v>
      </c>
      <c r="K20" s="196">
        <v>87.4</v>
      </c>
      <c r="L20" s="196">
        <v>35.49</v>
      </c>
      <c r="M20" s="196">
        <v>0</v>
      </c>
      <c r="N20" s="196">
        <v>0.61</v>
      </c>
      <c r="O20" s="196">
        <v>2.04</v>
      </c>
      <c r="P20" s="196">
        <v>2.36</v>
      </c>
      <c r="Q20" s="196">
        <v>0.86</v>
      </c>
      <c r="R20" s="196">
        <v>5.97</v>
      </c>
      <c r="S20" s="196">
        <v>3.82</v>
      </c>
      <c r="T20" s="196">
        <v>0</v>
      </c>
      <c r="U20" s="196">
        <v>13.4</v>
      </c>
      <c r="V20" s="196">
        <v>5.27</v>
      </c>
      <c r="W20" s="196">
        <v>6.99</v>
      </c>
      <c r="X20" s="196">
        <v>20.2</v>
      </c>
      <c r="Y20" s="196">
        <v>0</v>
      </c>
      <c r="Z20" s="196">
        <v>31.56</v>
      </c>
      <c r="AA20" s="196">
        <v>6.67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0</v>
      </c>
      <c r="AS20" s="196">
        <v>13.24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8.27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23.66</v>
      </c>
      <c r="K21" s="196">
        <v>87.4</v>
      </c>
      <c r="L21" s="196">
        <v>35.49</v>
      </c>
      <c r="M21" s="196">
        <v>0</v>
      </c>
      <c r="N21" s="196">
        <v>0.61</v>
      </c>
      <c r="O21" s="196">
        <v>2.04</v>
      </c>
      <c r="P21" s="196">
        <v>2.36</v>
      </c>
      <c r="Q21" s="196">
        <v>0.86</v>
      </c>
      <c r="R21" s="196">
        <v>5.97</v>
      </c>
      <c r="S21" s="196">
        <v>3.82</v>
      </c>
      <c r="T21" s="196">
        <v>0</v>
      </c>
      <c r="U21" s="196">
        <v>13.4</v>
      </c>
      <c r="V21" s="196">
        <v>5.27</v>
      </c>
      <c r="W21" s="196">
        <v>6.99</v>
      </c>
      <c r="X21" s="196">
        <v>20.2</v>
      </c>
      <c r="Y21" s="196">
        <v>0</v>
      </c>
      <c r="Z21" s="196">
        <v>31.56</v>
      </c>
      <c r="AA21" s="196">
        <v>6.67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0</v>
      </c>
      <c r="AS21" s="196">
        <v>13.24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8.27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23.66</v>
      </c>
      <c r="K22" s="196">
        <v>87.4</v>
      </c>
      <c r="L22" s="196">
        <v>35.49</v>
      </c>
      <c r="M22" s="196">
        <v>0</v>
      </c>
      <c r="N22" s="196">
        <v>0.61</v>
      </c>
      <c r="O22" s="196">
        <v>2.04</v>
      </c>
      <c r="P22" s="196">
        <v>2.36</v>
      </c>
      <c r="Q22" s="196">
        <v>0.86</v>
      </c>
      <c r="R22" s="196">
        <v>5.97</v>
      </c>
      <c r="S22" s="196">
        <v>3.82</v>
      </c>
      <c r="T22" s="196">
        <v>0</v>
      </c>
      <c r="U22" s="196">
        <v>13.4</v>
      </c>
      <c r="V22" s="196">
        <v>5.27</v>
      </c>
      <c r="W22" s="196">
        <v>6.99</v>
      </c>
      <c r="X22" s="196">
        <v>20.2</v>
      </c>
      <c r="Y22" s="196">
        <v>0</v>
      </c>
      <c r="Z22" s="196">
        <v>31.56</v>
      </c>
      <c r="AA22" s="196">
        <v>6.67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0</v>
      </c>
      <c r="AS22" s="196">
        <v>13.24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8.27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23.66</v>
      </c>
      <c r="K23" s="196">
        <v>87.4</v>
      </c>
      <c r="L23" s="196">
        <v>35.49</v>
      </c>
      <c r="M23" s="196">
        <v>0</v>
      </c>
      <c r="N23" s="196">
        <v>0.61</v>
      </c>
      <c r="O23" s="196">
        <v>2.04</v>
      </c>
      <c r="P23" s="196">
        <v>2.36</v>
      </c>
      <c r="Q23" s="196">
        <v>0.86</v>
      </c>
      <c r="R23" s="196">
        <v>5.97</v>
      </c>
      <c r="S23" s="196">
        <v>3.82</v>
      </c>
      <c r="T23" s="196">
        <v>0</v>
      </c>
      <c r="U23" s="196">
        <v>13.4</v>
      </c>
      <c r="V23" s="196">
        <v>5.27</v>
      </c>
      <c r="W23" s="196">
        <v>6.99</v>
      </c>
      <c r="X23" s="196">
        <v>20.2</v>
      </c>
      <c r="Y23" s="196">
        <v>0</v>
      </c>
      <c r="Z23" s="196">
        <v>31.56</v>
      </c>
      <c r="AA23" s="196">
        <v>6.67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0</v>
      </c>
      <c r="AS23" s="196">
        <v>13.24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8.27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23.66</v>
      </c>
      <c r="K24" s="196">
        <v>87.4</v>
      </c>
      <c r="L24" s="196">
        <v>35.49</v>
      </c>
      <c r="M24" s="196">
        <v>0</v>
      </c>
      <c r="N24" s="196">
        <v>0.61</v>
      </c>
      <c r="O24" s="196">
        <v>2.04</v>
      </c>
      <c r="P24" s="196">
        <v>2.36</v>
      </c>
      <c r="Q24" s="196">
        <v>0.86</v>
      </c>
      <c r="R24" s="196">
        <v>5.97</v>
      </c>
      <c r="S24" s="196">
        <v>3.82</v>
      </c>
      <c r="T24" s="196">
        <v>0</v>
      </c>
      <c r="U24" s="196">
        <v>13.4</v>
      </c>
      <c r="V24" s="196">
        <v>5.27</v>
      </c>
      <c r="W24" s="196">
        <v>6.99</v>
      </c>
      <c r="X24" s="196">
        <v>20.2</v>
      </c>
      <c r="Y24" s="196">
        <v>0</v>
      </c>
      <c r="Z24" s="196">
        <v>31.56</v>
      </c>
      <c r="AA24" s="196">
        <v>6.67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0</v>
      </c>
      <c r="AS24" s="196">
        <v>13.24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8.27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23.66</v>
      </c>
      <c r="K25" s="196">
        <v>87.4</v>
      </c>
      <c r="L25" s="196">
        <v>35.49</v>
      </c>
      <c r="M25" s="196">
        <v>0</v>
      </c>
      <c r="N25" s="196">
        <v>0.61</v>
      </c>
      <c r="O25" s="196">
        <v>2.04</v>
      </c>
      <c r="P25" s="196">
        <v>2.36</v>
      </c>
      <c r="Q25" s="196">
        <v>0.86</v>
      </c>
      <c r="R25" s="196">
        <v>5.97</v>
      </c>
      <c r="S25" s="196">
        <v>3.82</v>
      </c>
      <c r="T25" s="196">
        <v>0</v>
      </c>
      <c r="U25" s="196">
        <v>13.4</v>
      </c>
      <c r="V25" s="196">
        <v>5.27</v>
      </c>
      <c r="W25" s="196">
        <v>6.99</v>
      </c>
      <c r="X25" s="196">
        <v>20.2</v>
      </c>
      <c r="Y25" s="196">
        <v>0</v>
      </c>
      <c r="Z25" s="196">
        <v>31.55</v>
      </c>
      <c r="AA25" s="196">
        <v>6.67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0</v>
      </c>
      <c r="AS25" s="196">
        <v>13.24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8.27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23.66</v>
      </c>
      <c r="K26" s="196">
        <v>87.4</v>
      </c>
      <c r="L26" s="196">
        <v>35.49</v>
      </c>
      <c r="M26" s="196">
        <v>0</v>
      </c>
      <c r="N26" s="196">
        <v>0.61</v>
      </c>
      <c r="O26" s="196">
        <v>2.04</v>
      </c>
      <c r="P26" s="196">
        <v>2.36</v>
      </c>
      <c r="Q26" s="196">
        <v>0.86</v>
      </c>
      <c r="R26" s="196">
        <v>5.97</v>
      </c>
      <c r="S26" s="196">
        <v>3.82</v>
      </c>
      <c r="T26" s="196">
        <v>0</v>
      </c>
      <c r="U26" s="196">
        <v>13.4</v>
      </c>
      <c r="V26" s="196">
        <v>5.27</v>
      </c>
      <c r="W26" s="196">
        <v>6.99</v>
      </c>
      <c r="X26" s="196">
        <v>1.52</v>
      </c>
      <c r="Y26" s="196">
        <v>0</v>
      </c>
      <c r="Z26" s="196">
        <v>31.56</v>
      </c>
      <c r="AA26" s="196">
        <v>6.67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0</v>
      </c>
      <c r="AS26" s="196">
        <v>13.24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8.27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23.66</v>
      </c>
      <c r="K27" s="196">
        <v>87.4</v>
      </c>
      <c r="L27" s="196">
        <v>35.49</v>
      </c>
      <c r="M27" s="196">
        <v>0</v>
      </c>
      <c r="N27" s="196">
        <v>0.61</v>
      </c>
      <c r="O27" s="196">
        <v>2.04</v>
      </c>
      <c r="P27" s="196">
        <v>2.36</v>
      </c>
      <c r="Q27" s="196">
        <v>0.86</v>
      </c>
      <c r="R27" s="196">
        <v>5.97</v>
      </c>
      <c r="S27" s="196">
        <v>3.82</v>
      </c>
      <c r="T27" s="196">
        <v>0</v>
      </c>
      <c r="U27" s="196">
        <v>13.4</v>
      </c>
      <c r="V27" s="196">
        <v>5.27</v>
      </c>
      <c r="W27" s="196">
        <v>1.99</v>
      </c>
      <c r="X27" s="196">
        <v>5.9</v>
      </c>
      <c r="Y27" s="196">
        <v>0</v>
      </c>
      <c r="Z27" s="196">
        <v>2.44</v>
      </c>
      <c r="AA27" s="196">
        <v>13.31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</v>
      </c>
      <c r="AS27" s="196">
        <v>13.24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8.27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23.66</v>
      </c>
      <c r="K28" s="196">
        <v>87.4</v>
      </c>
      <c r="L28" s="196">
        <v>35.49</v>
      </c>
      <c r="M28" s="196">
        <v>0</v>
      </c>
      <c r="N28" s="196">
        <v>0.61</v>
      </c>
      <c r="O28" s="196">
        <v>2.04</v>
      </c>
      <c r="P28" s="196">
        <v>2.36</v>
      </c>
      <c r="Q28" s="196">
        <v>0.86</v>
      </c>
      <c r="R28" s="196">
        <v>5.97</v>
      </c>
      <c r="S28" s="196">
        <v>3.82</v>
      </c>
      <c r="T28" s="196">
        <v>0</v>
      </c>
      <c r="U28" s="196">
        <v>13.4</v>
      </c>
      <c r="V28" s="196">
        <v>5.27</v>
      </c>
      <c r="W28" s="196">
        <v>0.48</v>
      </c>
      <c r="X28" s="196">
        <v>1.6</v>
      </c>
      <c r="Y28" s="196">
        <v>0</v>
      </c>
      <c r="Z28" s="196">
        <v>2.44</v>
      </c>
      <c r="AA28" s="196">
        <v>13.32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</v>
      </c>
      <c r="AS28" s="196">
        <v>13.24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8.27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23.66</v>
      </c>
      <c r="K29" s="196">
        <v>87.4</v>
      </c>
      <c r="L29" s="196">
        <v>35.49</v>
      </c>
      <c r="M29" s="196">
        <v>0</v>
      </c>
      <c r="N29" s="196">
        <v>0.61</v>
      </c>
      <c r="O29" s="196">
        <v>2.04</v>
      </c>
      <c r="P29" s="196">
        <v>2.36</v>
      </c>
      <c r="Q29" s="196">
        <v>0.86</v>
      </c>
      <c r="R29" s="196">
        <v>5.97</v>
      </c>
      <c r="S29" s="196">
        <v>3.82</v>
      </c>
      <c r="T29" s="196">
        <v>0</v>
      </c>
      <c r="U29" s="196">
        <v>13.4</v>
      </c>
      <c r="V29" s="196">
        <v>5.27</v>
      </c>
      <c r="W29" s="196">
        <v>0.48</v>
      </c>
      <c r="X29" s="196">
        <v>1.52</v>
      </c>
      <c r="Y29" s="196">
        <v>0</v>
      </c>
      <c r="Z29" s="196">
        <v>2.44</v>
      </c>
      <c r="AA29" s="196">
        <v>13.31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</v>
      </c>
      <c r="AS29" s="196">
        <v>13.24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8.27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23.66</v>
      </c>
      <c r="K30" s="196">
        <v>63.33</v>
      </c>
      <c r="L30" s="196">
        <v>3.71</v>
      </c>
      <c r="M30" s="196">
        <v>0</v>
      </c>
      <c r="N30" s="196">
        <v>0.61</v>
      </c>
      <c r="O30" s="196">
        <v>2.04</v>
      </c>
      <c r="P30" s="196">
        <v>2.36</v>
      </c>
      <c r="Q30" s="196">
        <v>0.11</v>
      </c>
      <c r="R30" s="196">
        <v>0.44</v>
      </c>
      <c r="S30" s="196">
        <v>0.27</v>
      </c>
      <c r="T30" s="196">
        <v>0</v>
      </c>
      <c r="U30" s="196">
        <v>13.4</v>
      </c>
      <c r="V30" s="196">
        <v>0.21</v>
      </c>
      <c r="W30" s="196">
        <v>0.48</v>
      </c>
      <c r="X30" s="196">
        <v>1.52</v>
      </c>
      <c r="Y30" s="196">
        <v>0</v>
      </c>
      <c r="Z30" s="196">
        <v>2.44</v>
      </c>
      <c r="AA30" s="196">
        <v>2.78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</v>
      </c>
      <c r="AS30" s="196">
        <v>13.24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8.27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23.66</v>
      </c>
      <c r="K31" s="196">
        <v>6.65</v>
      </c>
      <c r="L31" s="196">
        <v>2.64</v>
      </c>
      <c r="M31" s="196">
        <v>0</v>
      </c>
      <c r="N31" s="196">
        <v>0.61</v>
      </c>
      <c r="O31" s="196">
        <v>2.04</v>
      </c>
      <c r="P31" s="196">
        <v>2.36</v>
      </c>
      <c r="Q31" s="196">
        <v>0.11</v>
      </c>
      <c r="R31" s="196">
        <v>0.44</v>
      </c>
      <c r="S31" s="196">
        <v>0.27</v>
      </c>
      <c r="T31" s="196">
        <v>0</v>
      </c>
      <c r="U31" s="196">
        <v>13.4</v>
      </c>
      <c r="V31" s="196">
        <v>0.21</v>
      </c>
      <c r="W31" s="196">
        <v>0.48</v>
      </c>
      <c r="X31" s="196">
        <v>1.52</v>
      </c>
      <c r="Y31" s="196">
        <v>0</v>
      </c>
      <c r="Z31" s="196">
        <v>2.44</v>
      </c>
      <c r="AA31" s="196">
        <v>0.93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</v>
      </c>
      <c r="AS31" s="196">
        <v>13.24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8.27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23.66</v>
      </c>
      <c r="K32" s="196">
        <v>6.65</v>
      </c>
      <c r="L32" s="196">
        <v>2.64</v>
      </c>
      <c r="M32" s="196">
        <v>0</v>
      </c>
      <c r="N32" s="196">
        <v>0.61</v>
      </c>
      <c r="O32" s="196">
        <v>2.04</v>
      </c>
      <c r="P32" s="196">
        <v>2.36</v>
      </c>
      <c r="Q32" s="196">
        <v>0.11</v>
      </c>
      <c r="R32" s="196">
        <v>0.44</v>
      </c>
      <c r="S32" s="196">
        <v>0.27</v>
      </c>
      <c r="T32" s="196">
        <v>0</v>
      </c>
      <c r="U32" s="196">
        <v>13.4</v>
      </c>
      <c r="V32" s="196">
        <v>0.21</v>
      </c>
      <c r="W32" s="196">
        <v>0.48</v>
      </c>
      <c r="X32" s="196">
        <v>1.52</v>
      </c>
      <c r="Y32" s="196">
        <v>0</v>
      </c>
      <c r="Z32" s="196">
        <v>2.44</v>
      </c>
      <c r="AA32" s="196">
        <v>0.93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</v>
      </c>
      <c r="AS32" s="196">
        <v>13.24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8.27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23.66</v>
      </c>
      <c r="K33" s="196">
        <v>6.65</v>
      </c>
      <c r="L33" s="196">
        <v>2.64</v>
      </c>
      <c r="M33" s="196">
        <v>0</v>
      </c>
      <c r="N33" s="196">
        <v>0.61</v>
      </c>
      <c r="O33" s="196">
        <v>2.04</v>
      </c>
      <c r="P33" s="196">
        <v>2.36</v>
      </c>
      <c r="Q33" s="196">
        <v>0.11</v>
      </c>
      <c r="R33" s="196">
        <v>0.44</v>
      </c>
      <c r="S33" s="196">
        <v>0.27</v>
      </c>
      <c r="T33" s="196">
        <v>0</v>
      </c>
      <c r="U33" s="196">
        <v>13.4</v>
      </c>
      <c r="V33" s="196">
        <v>0.21</v>
      </c>
      <c r="W33" s="196">
        <v>0.48</v>
      </c>
      <c r="X33" s="196">
        <v>1.52</v>
      </c>
      <c r="Y33" s="196">
        <v>0</v>
      </c>
      <c r="Z33" s="196">
        <v>2.44</v>
      </c>
      <c r="AA33" s="196">
        <v>0.93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</v>
      </c>
      <c r="AS33" s="196">
        <v>13.24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8.27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23.66</v>
      </c>
      <c r="K34" s="196">
        <v>6.65</v>
      </c>
      <c r="L34" s="196">
        <v>2.64</v>
      </c>
      <c r="M34" s="196">
        <v>0</v>
      </c>
      <c r="N34" s="196">
        <v>0.61</v>
      </c>
      <c r="O34" s="196">
        <v>2.04</v>
      </c>
      <c r="P34" s="196">
        <v>2.36</v>
      </c>
      <c r="Q34" s="196">
        <v>0.11</v>
      </c>
      <c r="R34" s="196">
        <v>0.44</v>
      </c>
      <c r="S34" s="196">
        <v>0.27</v>
      </c>
      <c r="T34" s="196">
        <v>0</v>
      </c>
      <c r="U34" s="196">
        <v>13.4</v>
      </c>
      <c r="V34" s="196">
        <v>0.21</v>
      </c>
      <c r="W34" s="196">
        <v>0.48</v>
      </c>
      <c r="X34" s="196">
        <v>1.52</v>
      </c>
      <c r="Y34" s="196">
        <v>0</v>
      </c>
      <c r="Z34" s="196">
        <v>2.44</v>
      </c>
      <c r="AA34" s="196">
        <v>0.93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</v>
      </c>
      <c r="AS34" s="196">
        <v>13.24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8.2100000000000009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23.66</v>
      </c>
      <c r="K35" s="196">
        <v>6.65</v>
      </c>
      <c r="L35" s="196">
        <v>2.64</v>
      </c>
      <c r="M35" s="196">
        <v>0</v>
      </c>
      <c r="N35" s="196">
        <v>0.61</v>
      </c>
      <c r="O35" s="196">
        <v>2.04</v>
      </c>
      <c r="P35" s="196">
        <v>2.36</v>
      </c>
      <c r="Q35" s="196">
        <v>0.11</v>
      </c>
      <c r="R35" s="196">
        <v>0.44</v>
      </c>
      <c r="S35" s="196">
        <v>0.27</v>
      </c>
      <c r="T35" s="196">
        <v>0</v>
      </c>
      <c r="U35" s="196">
        <v>13.4</v>
      </c>
      <c r="V35" s="196">
        <v>0.21</v>
      </c>
      <c r="W35" s="196">
        <v>0.48</v>
      </c>
      <c r="X35" s="196">
        <v>1.52</v>
      </c>
      <c r="Y35" s="196">
        <v>0</v>
      </c>
      <c r="Z35" s="196">
        <v>2.44</v>
      </c>
      <c r="AA35" s="196">
        <v>0.93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</v>
      </c>
      <c r="AS35" s="196">
        <v>13.24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8.2100000000000009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23.66</v>
      </c>
      <c r="K36" s="196">
        <v>6.65</v>
      </c>
      <c r="L36" s="196">
        <v>2.64</v>
      </c>
      <c r="M36" s="196">
        <v>0</v>
      </c>
      <c r="N36" s="196">
        <v>0.61</v>
      </c>
      <c r="O36" s="196">
        <v>2.04</v>
      </c>
      <c r="P36" s="196">
        <v>2.36</v>
      </c>
      <c r="Q36" s="196">
        <v>0.11</v>
      </c>
      <c r="R36" s="196">
        <v>0.44</v>
      </c>
      <c r="S36" s="196">
        <v>0.27</v>
      </c>
      <c r="T36" s="196">
        <v>0</v>
      </c>
      <c r="U36" s="196">
        <v>13.4</v>
      </c>
      <c r="V36" s="196">
        <v>0.21</v>
      </c>
      <c r="W36" s="196">
        <v>0.48</v>
      </c>
      <c r="X36" s="196">
        <v>1.52</v>
      </c>
      <c r="Y36" s="196">
        <v>0</v>
      </c>
      <c r="Z36" s="196">
        <v>2.44</v>
      </c>
      <c r="AA36" s="196">
        <v>0.93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</v>
      </c>
      <c r="AS36" s="196">
        <v>13.24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8.2100000000000009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23.66</v>
      </c>
      <c r="K37" s="196">
        <v>6.65</v>
      </c>
      <c r="L37" s="196">
        <v>2.64</v>
      </c>
      <c r="M37" s="196">
        <v>0</v>
      </c>
      <c r="N37" s="196">
        <v>0.61</v>
      </c>
      <c r="O37" s="196">
        <v>2.04</v>
      </c>
      <c r="P37" s="196">
        <v>2.36</v>
      </c>
      <c r="Q37" s="196">
        <v>0.11</v>
      </c>
      <c r="R37" s="196">
        <v>0.44</v>
      </c>
      <c r="S37" s="196">
        <v>0.27</v>
      </c>
      <c r="T37" s="196">
        <v>0</v>
      </c>
      <c r="U37" s="196">
        <v>13.4</v>
      </c>
      <c r="V37" s="196">
        <v>0.21</v>
      </c>
      <c r="W37" s="196">
        <v>0.48</v>
      </c>
      <c r="X37" s="196">
        <v>1.52</v>
      </c>
      <c r="Y37" s="196">
        <v>0</v>
      </c>
      <c r="Z37" s="196">
        <v>2.44</v>
      </c>
      <c r="AA37" s="196">
        <v>0.93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13.24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8.2100000000000009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23.66</v>
      </c>
      <c r="K38" s="196">
        <v>6.65</v>
      </c>
      <c r="L38" s="196">
        <v>2.64</v>
      </c>
      <c r="M38" s="196">
        <v>0</v>
      </c>
      <c r="N38" s="196">
        <v>0.61</v>
      </c>
      <c r="O38" s="196">
        <v>2.04</v>
      </c>
      <c r="P38" s="196">
        <v>2.36</v>
      </c>
      <c r="Q38" s="196">
        <v>0.11</v>
      </c>
      <c r="R38" s="196">
        <v>0.44</v>
      </c>
      <c r="S38" s="196">
        <v>0.27</v>
      </c>
      <c r="T38" s="196">
        <v>0</v>
      </c>
      <c r="U38" s="196">
        <v>13.4</v>
      </c>
      <c r="V38" s="196">
        <v>0.21</v>
      </c>
      <c r="W38" s="196">
        <v>0.48</v>
      </c>
      <c r="X38" s="196">
        <v>1.52</v>
      </c>
      <c r="Y38" s="196">
        <v>0</v>
      </c>
      <c r="Z38" s="196">
        <v>2.44</v>
      </c>
      <c r="AA38" s="196">
        <v>0.93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13.24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8.2100000000000009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23.66</v>
      </c>
      <c r="K39" s="196">
        <v>6.65</v>
      </c>
      <c r="L39" s="196">
        <v>2.64</v>
      </c>
      <c r="M39" s="196">
        <v>0</v>
      </c>
      <c r="N39" s="196">
        <v>0.61</v>
      </c>
      <c r="O39" s="196">
        <v>2.04</v>
      </c>
      <c r="P39" s="196">
        <v>2.36</v>
      </c>
      <c r="Q39" s="196">
        <v>0.11</v>
      </c>
      <c r="R39" s="196">
        <v>0.44</v>
      </c>
      <c r="S39" s="196">
        <v>0.27</v>
      </c>
      <c r="T39" s="196">
        <v>0</v>
      </c>
      <c r="U39" s="196">
        <v>13.4</v>
      </c>
      <c r="V39" s="196">
        <v>0.21</v>
      </c>
      <c r="W39" s="196">
        <v>0.48</v>
      </c>
      <c r="X39" s="196">
        <v>1.52</v>
      </c>
      <c r="Y39" s="196">
        <v>0</v>
      </c>
      <c r="Z39" s="196">
        <v>2.44</v>
      </c>
      <c r="AA39" s="196">
        <v>0.93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13.24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8.2100000000000009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23.66</v>
      </c>
      <c r="K40" s="196">
        <v>6.65</v>
      </c>
      <c r="L40" s="196">
        <v>2.64</v>
      </c>
      <c r="M40" s="196">
        <v>0</v>
      </c>
      <c r="N40" s="196">
        <v>0.61</v>
      </c>
      <c r="O40" s="196">
        <v>2.04</v>
      </c>
      <c r="P40" s="196">
        <v>2.36</v>
      </c>
      <c r="Q40" s="196">
        <v>0.11</v>
      </c>
      <c r="R40" s="196">
        <v>0.44</v>
      </c>
      <c r="S40" s="196">
        <v>0.27</v>
      </c>
      <c r="T40" s="196">
        <v>0</v>
      </c>
      <c r="U40" s="196">
        <v>13.4</v>
      </c>
      <c r="V40" s="196">
        <v>0.21</v>
      </c>
      <c r="W40" s="196">
        <v>0.48</v>
      </c>
      <c r="X40" s="196">
        <v>1.52</v>
      </c>
      <c r="Y40" s="196">
        <v>0</v>
      </c>
      <c r="Z40" s="196">
        <v>2.44</v>
      </c>
      <c r="AA40" s="196">
        <v>0.93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13.24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8.2100000000000009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23.66</v>
      </c>
      <c r="K41" s="196">
        <v>6.65</v>
      </c>
      <c r="L41" s="196">
        <v>2.64</v>
      </c>
      <c r="M41" s="196">
        <v>0</v>
      </c>
      <c r="N41" s="196">
        <v>0.61</v>
      </c>
      <c r="O41" s="196">
        <v>2.04</v>
      </c>
      <c r="P41" s="196">
        <v>2.36</v>
      </c>
      <c r="Q41" s="196">
        <v>0.11</v>
      </c>
      <c r="R41" s="196">
        <v>0.44</v>
      </c>
      <c r="S41" s="196">
        <v>0.27</v>
      </c>
      <c r="T41" s="196">
        <v>0</v>
      </c>
      <c r="U41" s="196">
        <v>13.4</v>
      </c>
      <c r="V41" s="196">
        <v>0.21</v>
      </c>
      <c r="W41" s="196">
        <v>0.48</v>
      </c>
      <c r="X41" s="196">
        <v>1.52</v>
      </c>
      <c r="Y41" s="196">
        <v>0</v>
      </c>
      <c r="Z41" s="196">
        <v>2.44</v>
      </c>
      <c r="AA41" s="196">
        <v>0.93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13.24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8.2100000000000009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23.66</v>
      </c>
      <c r="K42" s="196">
        <v>6.65</v>
      </c>
      <c r="L42" s="196">
        <v>2.64</v>
      </c>
      <c r="M42" s="196">
        <v>0</v>
      </c>
      <c r="N42" s="196">
        <v>0.61</v>
      </c>
      <c r="O42" s="196">
        <v>2.04</v>
      </c>
      <c r="P42" s="196">
        <v>2.36</v>
      </c>
      <c r="Q42" s="196">
        <v>0.11</v>
      </c>
      <c r="R42" s="196">
        <v>0.44</v>
      </c>
      <c r="S42" s="196">
        <v>0.27</v>
      </c>
      <c r="T42" s="196">
        <v>0</v>
      </c>
      <c r="U42" s="196">
        <v>13.4</v>
      </c>
      <c r="V42" s="196">
        <v>0.21</v>
      </c>
      <c r="W42" s="196">
        <v>0.48</v>
      </c>
      <c r="X42" s="196">
        <v>1.52</v>
      </c>
      <c r="Y42" s="196">
        <v>0</v>
      </c>
      <c r="Z42" s="196">
        <v>2.44</v>
      </c>
      <c r="AA42" s="196">
        <v>0.93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13.24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8.2100000000000009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23.66</v>
      </c>
      <c r="K43" s="196">
        <v>6.65</v>
      </c>
      <c r="L43" s="196">
        <v>2.64</v>
      </c>
      <c r="M43" s="196">
        <v>0</v>
      </c>
      <c r="N43" s="196">
        <v>0.61</v>
      </c>
      <c r="O43" s="196">
        <v>2.04</v>
      </c>
      <c r="P43" s="196">
        <v>2.36</v>
      </c>
      <c r="Q43" s="196">
        <v>0.11</v>
      </c>
      <c r="R43" s="196">
        <v>0.44</v>
      </c>
      <c r="S43" s="196">
        <v>0.27</v>
      </c>
      <c r="T43" s="196">
        <v>0</v>
      </c>
      <c r="U43" s="196">
        <v>13.4</v>
      </c>
      <c r="V43" s="196">
        <v>0.21</v>
      </c>
      <c r="W43" s="196">
        <v>0.48</v>
      </c>
      <c r="X43" s="196">
        <v>1.52</v>
      </c>
      <c r="Y43" s="196">
        <v>0</v>
      </c>
      <c r="Z43" s="196">
        <v>2.44</v>
      </c>
      <c r="AA43" s="196">
        <v>0.93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13.24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8.2100000000000009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23.66</v>
      </c>
      <c r="K44" s="196">
        <v>6.65</v>
      </c>
      <c r="L44" s="196">
        <v>2.64</v>
      </c>
      <c r="M44" s="196">
        <v>0</v>
      </c>
      <c r="N44" s="196">
        <v>0.61</v>
      </c>
      <c r="O44" s="196">
        <v>2.04</v>
      </c>
      <c r="P44" s="196">
        <v>2.36</v>
      </c>
      <c r="Q44" s="196">
        <v>0.11</v>
      </c>
      <c r="R44" s="196">
        <v>0.44</v>
      </c>
      <c r="S44" s="196">
        <v>0.27</v>
      </c>
      <c r="T44" s="196">
        <v>0</v>
      </c>
      <c r="U44" s="196">
        <v>13.4</v>
      </c>
      <c r="V44" s="196">
        <v>0.21</v>
      </c>
      <c r="W44" s="196">
        <v>0.48</v>
      </c>
      <c r="X44" s="196">
        <v>1.52</v>
      </c>
      <c r="Y44" s="196">
        <v>0</v>
      </c>
      <c r="Z44" s="196">
        <v>2.44</v>
      </c>
      <c r="AA44" s="196">
        <v>0.93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13.24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8.2100000000000009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23.66</v>
      </c>
      <c r="K45" s="196">
        <v>6.65</v>
      </c>
      <c r="L45" s="196">
        <v>2.64</v>
      </c>
      <c r="M45" s="196">
        <v>0</v>
      </c>
      <c r="N45" s="196">
        <v>0.61</v>
      </c>
      <c r="O45" s="196">
        <v>2.04</v>
      </c>
      <c r="P45" s="196">
        <v>2.36</v>
      </c>
      <c r="Q45" s="196">
        <v>0.11</v>
      </c>
      <c r="R45" s="196">
        <v>0.44</v>
      </c>
      <c r="S45" s="196">
        <v>0.27</v>
      </c>
      <c r="T45" s="196">
        <v>0</v>
      </c>
      <c r="U45" s="196">
        <v>13.4</v>
      </c>
      <c r="V45" s="196">
        <v>0.21</v>
      </c>
      <c r="W45" s="196">
        <v>0.48</v>
      </c>
      <c r="X45" s="196">
        <v>1.52</v>
      </c>
      <c r="Y45" s="196">
        <v>0</v>
      </c>
      <c r="Z45" s="196">
        <v>2.44</v>
      </c>
      <c r="AA45" s="196">
        <v>0.93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13.24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8.2100000000000009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23.66</v>
      </c>
      <c r="K46" s="196">
        <v>6.65</v>
      </c>
      <c r="L46" s="196">
        <v>2.64</v>
      </c>
      <c r="M46" s="196">
        <v>0</v>
      </c>
      <c r="N46" s="196">
        <v>0.61</v>
      </c>
      <c r="O46" s="196">
        <v>2.04</v>
      </c>
      <c r="P46" s="196">
        <v>2.36</v>
      </c>
      <c r="Q46" s="196">
        <v>0.11</v>
      </c>
      <c r="R46" s="196">
        <v>0.44</v>
      </c>
      <c r="S46" s="196">
        <v>0.27</v>
      </c>
      <c r="T46" s="196">
        <v>0</v>
      </c>
      <c r="U46" s="196">
        <v>13.4</v>
      </c>
      <c r="V46" s="196">
        <v>0.21</v>
      </c>
      <c r="W46" s="196">
        <v>0.48</v>
      </c>
      <c r="X46" s="196">
        <v>1.52</v>
      </c>
      <c r="Y46" s="196">
        <v>0</v>
      </c>
      <c r="Z46" s="196">
        <v>2.44</v>
      </c>
      <c r="AA46" s="196">
        <v>0.93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13.24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8.2100000000000009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23.66</v>
      </c>
      <c r="K47" s="196">
        <v>6.65</v>
      </c>
      <c r="L47" s="196">
        <v>2.64</v>
      </c>
      <c r="M47" s="196">
        <v>0</v>
      </c>
      <c r="N47" s="196">
        <v>0.61</v>
      </c>
      <c r="O47" s="196">
        <v>2.04</v>
      </c>
      <c r="P47" s="196">
        <v>2.36</v>
      </c>
      <c r="Q47" s="196">
        <v>0.11</v>
      </c>
      <c r="R47" s="196">
        <v>0.44</v>
      </c>
      <c r="S47" s="196">
        <v>0.27</v>
      </c>
      <c r="T47" s="196">
        <v>0</v>
      </c>
      <c r="U47" s="196">
        <v>13.4</v>
      </c>
      <c r="V47" s="196">
        <v>0.21</v>
      </c>
      <c r="W47" s="196">
        <v>0.48</v>
      </c>
      <c r="X47" s="196">
        <v>1.52</v>
      </c>
      <c r="Y47" s="196">
        <v>0</v>
      </c>
      <c r="Z47" s="196">
        <v>2.44</v>
      </c>
      <c r="AA47" s="196">
        <v>0.93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13.24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8.2100000000000009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23.66</v>
      </c>
      <c r="K48" s="196">
        <v>6.65</v>
      </c>
      <c r="L48" s="196">
        <v>2.64</v>
      </c>
      <c r="M48" s="196">
        <v>0</v>
      </c>
      <c r="N48" s="196">
        <v>0.61</v>
      </c>
      <c r="O48" s="196">
        <v>2.04</v>
      </c>
      <c r="P48" s="196">
        <v>2.36</v>
      </c>
      <c r="Q48" s="196">
        <v>0.11</v>
      </c>
      <c r="R48" s="196">
        <v>0.44</v>
      </c>
      <c r="S48" s="196">
        <v>0.27</v>
      </c>
      <c r="T48" s="196">
        <v>0</v>
      </c>
      <c r="U48" s="196">
        <v>13.4</v>
      </c>
      <c r="V48" s="196">
        <v>0.21</v>
      </c>
      <c r="W48" s="196">
        <v>0.48</v>
      </c>
      <c r="X48" s="196">
        <v>1.52</v>
      </c>
      <c r="Y48" s="196">
        <v>0</v>
      </c>
      <c r="Z48" s="196">
        <v>2.44</v>
      </c>
      <c r="AA48" s="196">
        <v>0.93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13.24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8.14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23.66</v>
      </c>
      <c r="K49" s="196">
        <v>6.65</v>
      </c>
      <c r="L49" s="196">
        <v>2.64</v>
      </c>
      <c r="M49" s="196">
        <v>0</v>
      </c>
      <c r="N49" s="196">
        <v>0.61</v>
      </c>
      <c r="O49" s="196">
        <v>2.04</v>
      </c>
      <c r="P49" s="196">
        <v>2.36</v>
      </c>
      <c r="Q49" s="196">
        <v>0.11</v>
      </c>
      <c r="R49" s="196">
        <v>0.44</v>
      </c>
      <c r="S49" s="196">
        <v>0.27</v>
      </c>
      <c r="T49" s="196">
        <v>0</v>
      </c>
      <c r="U49" s="196">
        <v>13.4</v>
      </c>
      <c r="V49" s="196">
        <v>0.21</v>
      </c>
      <c r="W49" s="196">
        <v>0.48</v>
      </c>
      <c r="X49" s="196">
        <v>1.52</v>
      </c>
      <c r="Y49" s="196">
        <v>0</v>
      </c>
      <c r="Z49" s="196">
        <v>2.44</v>
      </c>
      <c r="AA49" s="196">
        <v>0.93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13.24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8.14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23.66</v>
      </c>
      <c r="K50" s="196">
        <v>6.65</v>
      </c>
      <c r="L50" s="196">
        <v>2.64</v>
      </c>
      <c r="M50" s="196">
        <v>0</v>
      </c>
      <c r="N50" s="196">
        <v>0.61</v>
      </c>
      <c r="O50" s="196">
        <v>2.04</v>
      </c>
      <c r="P50" s="196">
        <v>2.36</v>
      </c>
      <c r="Q50" s="196">
        <v>0.11</v>
      </c>
      <c r="R50" s="196">
        <v>0.44</v>
      </c>
      <c r="S50" s="196">
        <v>0.27</v>
      </c>
      <c r="T50" s="196">
        <v>0</v>
      </c>
      <c r="U50" s="196">
        <v>13.4</v>
      </c>
      <c r="V50" s="196">
        <v>0.21</v>
      </c>
      <c r="W50" s="196">
        <v>0.48</v>
      </c>
      <c r="X50" s="196">
        <v>1.52</v>
      </c>
      <c r="Y50" s="196">
        <v>0</v>
      </c>
      <c r="Z50" s="196">
        <v>2.44</v>
      </c>
      <c r="AA50" s="196">
        <v>0.93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13.24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8.14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23.66</v>
      </c>
      <c r="K51" s="196">
        <v>25.03</v>
      </c>
      <c r="L51" s="196">
        <v>2.64</v>
      </c>
      <c r="M51" s="196">
        <v>0</v>
      </c>
      <c r="N51" s="196">
        <v>0.61</v>
      </c>
      <c r="O51" s="196">
        <v>2.04</v>
      </c>
      <c r="P51" s="196">
        <v>2.36</v>
      </c>
      <c r="Q51" s="196">
        <v>0.11</v>
      </c>
      <c r="R51" s="196">
        <v>0.44</v>
      </c>
      <c r="S51" s="196">
        <v>0.27</v>
      </c>
      <c r="T51" s="196">
        <v>0</v>
      </c>
      <c r="U51" s="196">
        <v>13.4</v>
      </c>
      <c r="V51" s="196">
        <v>0.21</v>
      </c>
      <c r="W51" s="196">
        <v>0.48</v>
      </c>
      <c r="X51" s="196">
        <v>1.52</v>
      </c>
      <c r="Y51" s="196">
        <v>0</v>
      </c>
      <c r="Z51" s="196">
        <v>2.44</v>
      </c>
      <c r="AA51" s="196">
        <v>0.93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0</v>
      </c>
      <c r="AS51" s="196">
        <v>13.24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8.14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23.66</v>
      </c>
      <c r="K52" s="196">
        <v>34.630000000000003</v>
      </c>
      <c r="L52" s="196">
        <v>2.64</v>
      </c>
      <c r="M52" s="196">
        <v>0</v>
      </c>
      <c r="N52" s="196">
        <v>0.61</v>
      </c>
      <c r="O52" s="196">
        <v>2.04</v>
      </c>
      <c r="P52" s="196">
        <v>2.36</v>
      </c>
      <c r="Q52" s="196">
        <v>0.11</v>
      </c>
      <c r="R52" s="196">
        <v>0.44</v>
      </c>
      <c r="S52" s="196">
        <v>0.27</v>
      </c>
      <c r="T52" s="196">
        <v>0</v>
      </c>
      <c r="U52" s="196">
        <v>13.4</v>
      </c>
      <c r="V52" s="196">
        <v>0.21</v>
      </c>
      <c r="W52" s="196">
        <v>0.48</v>
      </c>
      <c r="X52" s="196">
        <v>1.52</v>
      </c>
      <c r="Y52" s="196">
        <v>0</v>
      </c>
      <c r="Z52" s="196">
        <v>2.44</v>
      </c>
      <c r="AA52" s="196">
        <v>0.93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9.17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0</v>
      </c>
      <c r="AS52" s="196">
        <v>13.24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8.14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23.66</v>
      </c>
      <c r="K53" s="196">
        <v>50.94</v>
      </c>
      <c r="L53" s="196">
        <v>2.64</v>
      </c>
      <c r="M53" s="196">
        <v>0</v>
      </c>
      <c r="N53" s="196">
        <v>0.61</v>
      </c>
      <c r="O53" s="196">
        <v>2.04</v>
      </c>
      <c r="P53" s="196">
        <v>2.36</v>
      </c>
      <c r="Q53" s="196">
        <v>0.11</v>
      </c>
      <c r="R53" s="196">
        <v>0.44</v>
      </c>
      <c r="S53" s="196">
        <v>0.27</v>
      </c>
      <c r="T53" s="196">
        <v>0</v>
      </c>
      <c r="U53" s="196">
        <v>13.4</v>
      </c>
      <c r="V53" s="196">
        <v>0.21</v>
      </c>
      <c r="W53" s="196">
        <v>0.48</v>
      </c>
      <c r="X53" s="196">
        <v>1.52</v>
      </c>
      <c r="Y53" s="196">
        <v>0</v>
      </c>
      <c r="Z53" s="196">
        <v>2.44</v>
      </c>
      <c r="AA53" s="196">
        <v>0.93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9.17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0</v>
      </c>
      <c r="AS53" s="196">
        <v>13.24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8.14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23.66</v>
      </c>
      <c r="K54" s="196">
        <v>73.010000000000005</v>
      </c>
      <c r="L54" s="196">
        <v>2.64</v>
      </c>
      <c r="M54" s="196">
        <v>0</v>
      </c>
      <c r="N54" s="196">
        <v>0.61</v>
      </c>
      <c r="O54" s="196">
        <v>2.04</v>
      </c>
      <c r="P54" s="196">
        <v>2.36</v>
      </c>
      <c r="Q54" s="196">
        <v>0.11</v>
      </c>
      <c r="R54" s="196">
        <v>0.44</v>
      </c>
      <c r="S54" s="196">
        <v>0.27</v>
      </c>
      <c r="T54" s="196">
        <v>0</v>
      </c>
      <c r="U54" s="196">
        <v>13.4</v>
      </c>
      <c r="V54" s="196">
        <v>0.21</v>
      </c>
      <c r="W54" s="196">
        <v>0.48</v>
      </c>
      <c r="X54" s="196">
        <v>1.52</v>
      </c>
      <c r="Y54" s="196">
        <v>0</v>
      </c>
      <c r="Z54" s="196">
        <v>2.44</v>
      </c>
      <c r="AA54" s="196">
        <v>0.93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9.17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0</v>
      </c>
      <c r="AS54" s="196">
        <v>13.24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8.14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23.66</v>
      </c>
      <c r="K55" s="196">
        <v>85.48</v>
      </c>
      <c r="L55" s="196">
        <v>35.49</v>
      </c>
      <c r="M55" s="196">
        <v>0</v>
      </c>
      <c r="N55" s="196">
        <v>0.61</v>
      </c>
      <c r="O55" s="196">
        <v>2.04</v>
      </c>
      <c r="P55" s="196">
        <v>2.36</v>
      </c>
      <c r="Q55" s="196">
        <v>0.11</v>
      </c>
      <c r="R55" s="196">
        <v>0.44</v>
      </c>
      <c r="S55" s="196">
        <v>0.27</v>
      </c>
      <c r="T55" s="196">
        <v>0</v>
      </c>
      <c r="U55" s="196">
        <v>13.4</v>
      </c>
      <c r="V55" s="196">
        <v>0.21</v>
      </c>
      <c r="W55" s="196">
        <v>0.48</v>
      </c>
      <c r="X55" s="196">
        <v>1.52</v>
      </c>
      <c r="Y55" s="196">
        <v>0</v>
      </c>
      <c r="Z55" s="196">
        <v>2.44</v>
      </c>
      <c r="AA55" s="196">
        <v>0.93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9.17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0</v>
      </c>
      <c r="AS55" s="196">
        <v>13.24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8.14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23.66</v>
      </c>
      <c r="K56" s="196">
        <v>85.48</v>
      </c>
      <c r="L56" s="196">
        <v>35.479999999999997</v>
      </c>
      <c r="M56" s="196">
        <v>0</v>
      </c>
      <c r="N56" s="196">
        <v>0.61</v>
      </c>
      <c r="O56" s="196">
        <v>2.04</v>
      </c>
      <c r="P56" s="196">
        <v>2.36</v>
      </c>
      <c r="Q56" s="196">
        <v>0.86</v>
      </c>
      <c r="R56" s="196">
        <v>5.97</v>
      </c>
      <c r="S56" s="196">
        <v>3.82</v>
      </c>
      <c r="T56" s="196">
        <v>0</v>
      </c>
      <c r="U56" s="196">
        <v>13.4</v>
      </c>
      <c r="V56" s="196">
        <v>5.27</v>
      </c>
      <c r="W56" s="196">
        <v>0.48</v>
      </c>
      <c r="X56" s="196">
        <v>1.52</v>
      </c>
      <c r="Y56" s="196">
        <v>0</v>
      </c>
      <c r="Z56" s="196">
        <v>2.44</v>
      </c>
      <c r="AA56" s="196">
        <v>13.31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9.17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0</v>
      </c>
      <c r="AS56" s="196">
        <v>13.24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8.14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23.66</v>
      </c>
      <c r="K57" s="196">
        <v>85.48</v>
      </c>
      <c r="L57" s="196">
        <v>35.49</v>
      </c>
      <c r="M57" s="196">
        <v>0</v>
      </c>
      <c r="N57" s="196">
        <v>0.61</v>
      </c>
      <c r="O57" s="196">
        <v>2.04</v>
      </c>
      <c r="P57" s="196">
        <v>2.36</v>
      </c>
      <c r="Q57" s="196">
        <v>0.86</v>
      </c>
      <c r="R57" s="196">
        <v>5.97</v>
      </c>
      <c r="S57" s="196">
        <v>3.82</v>
      </c>
      <c r="T57" s="196">
        <v>0</v>
      </c>
      <c r="U57" s="196">
        <v>13.4</v>
      </c>
      <c r="V57" s="196">
        <v>5.27</v>
      </c>
      <c r="W57" s="196">
        <v>0.48</v>
      </c>
      <c r="X57" s="196">
        <v>1.52</v>
      </c>
      <c r="Y57" s="196">
        <v>0</v>
      </c>
      <c r="Z57" s="196">
        <v>2.44</v>
      </c>
      <c r="AA57" s="196">
        <v>13.31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9.17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0</v>
      </c>
      <c r="AS57" s="196">
        <v>13.24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8.14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23.66</v>
      </c>
      <c r="K58" s="196">
        <v>85.48</v>
      </c>
      <c r="L58" s="196">
        <v>35.49</v>
      </c>
      <c r="M58" s="196">
        <v>0</v>
      </c>
      <c r="N58" s="196">
        <v>0.61</v>
      </c>
      <c r="O58" s="196">
        <v>2.04</v>
      </c>
      <c r="P58" s="196">
        <v>2.36</v>
      </c>
      <c r="Q58" s="196">
        <v>0.86</v>
      </c>
      <c r="R58" s="196">
        <v>5.97</v>
      </c>
      <c r="S58" s="196">
        <v>3.82</v>
      </c>
      <c r="T58" s="196">
        <v>0</v>
      </c>
      <c r="U58" s="196">
        <v>13.4</v>
      </c>
      <c r="V58" s="196">
        <v>5.27</v>
      </c>
      <c r="W58" s="196">
        <v>0.48</v>
      </c>
      <c r="X58" s="196">
        <v>1.52</v>
      </c>
      <c r="Y58" s="196">
        <v>0</v>
      </c>
      <c r="Z58" s="196">
        <v>2.44</v>
      </c>
      <c r="AA58" s="196">
        <v>13.31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9.17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0</v>
      </c>
      <c r="AS58" s="196">
        <v>13.24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8.14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23.66</v>
      </c>
      <c r="K59" s="196">
        <v>85.48</v>
      </c>
      <c r="L59" s="196">
        <v>35.479999999999997</v>
      </c>
      <c r="M59" s="196">
        <v>0</v>
      </c>
      <c r="N59" s="196">
        <v>0.61</v>
      </c>
      <c r="O59" s="196">
        <v>2.04</v>
      </c>
      <c r="P59" s="196">
        <v>2.36</v>
      </c>
      <c r="Q59" s="196">
        <v>0.86</v>
      </c>
      <c r="R59" s="196">
        <v>5.97</v>
      </c>
      <c r="S59" s="196">
        <v>3.82</v>
      </c>
      <c r="T59" s="196">
        <v>0</v>
      </c>
      <c r="U59" s="196">
        <v>13.4</v>
      </c>
      <c r="V59" s="196">
        <v>5.27</v>
      </c>
      <c r="W59" s="196">
        <v>0.48</v>
      </c>
      <c r="X59" s="196">
        <v>1.52</v>
      </c>
      <c r="Y59" s="196">
        <v>0</v>
      </c>
      <c r="Z59" s="196">
        <v>31.56</v>
      </c>
      <c r="AA59" s="196">
        <v>13.31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9.17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0</v>
      </c>
      <c r="AS59" s="196">
        <v>13.24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8.14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23.66</v>
      </c>
      <c r="K60" s="196">
        <v>85.48</v>
      </c>
      <c r="L60" s="196">
        <v>35.479999999999997</v>
      </c>
      <c r="M60" s="196">
        <v>0</v>
      </c>
      <c r="N60" s="196">
        <v>0.61</v>
      </c>
      <c r="O60" s="196">
        <v>2.04</v>
      </c>
      <c r="P60" s="196">
        <v>2.36</v>
      </c>
      <c r="Q60" s="196">
        <v>0.86</v>
      </c>
      <c r="R60" s="196">
        <v>5.97</v>
      </c>
      <c r="S60" s="196">
        <v>3.82</v>
      </c>
      <c r="T60" s="196">
        <v>0</v>
      </c>
      <c r="U60" s="196">
        <v>13.4</v>
      </c>
      <c r="V60" s="196">
        <v>5.27</v>
      </c>
      <c r="W60" s="196">
        <v>0.48</v>
      </c>
      <c r="X60" s="196">
        <v>1.52</v>
      </c>
      <c r="Y60" s="196">
        <v>0</v>
      </c>
      <c r="Z60" s="196">
        <v>31.56</v>
      </c>
      <c r="AA60" s="196">
        <v>13.31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9.17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0</v>
      </c>
      <c r="AS60" s="196">
        <v>13.24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8.14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23.66</v>
      </c>
      <c r="K61" s="196">
        <v>85.48</v>
      </c>
      <c r="L61" s="196">
        <v>35.479999999999997</v>
      </c>
      <c r="M61" s="196">
        <v>0</v>
      </c>
      <c r="N61" s="196">
        <v>0.61</v>
      </c>
      <c r="O61" s="196">
        <v>2.04</v>
      </c>
      <c r="P61" s="196">
        <v>2.36</v>
      </c>
      <c r="Q61" s="196">
        <v>0.86</v>
      </c>
      <c r="R61" s="196">
        <v>5.97</v>
      </c>
      <c r="S61" s="196">
        <v>3.82</v>
      </c>
      <c r="T61" s="196">
        <v>0</v>
      </c>
      <c r="U61" s="196">
        <v>13.4</v>
      </c>
      <c r="V61" s="196">
        <v>5.27</v>
      </c>
      <c r="W61" s="196">
        <v>0.48</v>
      </c>
      <c r="X61" s="196">
        <v>1.52</v>
      </c>
      <c r="Y61" s="196">
        <v>0</v>
      </c>
      <c r="Z61" s="196">
        <v>31.56</v>
      </c>
      <c r="AA61" s="196">
        <v>13.31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9.17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0</v>
      </c>
      <c r="AS61" s="196">
        <v>13.24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8.14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23.66</v>
      </c>
      <c r="K62" s="196">
        <v>85.48</v>
      </c>
      <c r="L62" s="196">
        <v>35.479999999999997</v>
      </c>
      <c r="M62" s="196">
        <v>0</v>
      </c>
      <c r="N62" s="196">
        <v>0.61</v>
      </c>
      <c r="O62" s="196">
        <v>2.04</v>
      </c>
      <c r="P62" s="196">
        <v>2.36</v>
      </c>
      <c r="Q62" s="196">
        <v>0.86</v>
      </c>
      <c r="R62" s="196">
        <v>5.97</v>
      </c>
      <c r="S62" s="196">
        <v>3.82</v>
      </c>
      <c r="T62" s="196">
        <v>0</v>
      </c>
      <c r="U62" s="196">
        <v>13.4</v>
      </c>
      <c r="V62" s="196">
        <v>5.27</v>
      </c>
      <c r="W62" s="196">
        <v>0.48</v>
      </c>
      <c r="X62" s="196">
        <v>1.52</v>
      </c>
      <c r="Y62" s="196">
        <v>0</v>
      </c>
      <c r="Z62" s="196">
        <v>31.56</v>
      </c>
      <c r="AA62" s="196">
        <v>13.31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9.17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0</v>
      </c>
      <c r="AS62" s="196">
        <v>13.24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8.14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23.66</v>
      </c>
      <c r="K63" s="196">
        <v>85.48</v>
      </c>
      <c r="L63" s="196">
        <v>35.49</v>
      </c>
      <c r="M63" s="196">
        <v>0</v>
      </c>
      <c r="N63" s="196">
        <v>0.61</v>
      </c>
      <c r="O63" s="196">
        <v>2.04</v>
      </c>
      <c r="P63" s="196">
        <v>2.36</v>
      </c>
      <c r="Q63" s="196">
        <v>0.86</v>
      </c>
      <c r="R63" s="196">
        <v>5.97</v>
      </c>
      <c r="S63" s="196">
        <v>3.82</v>
      </c>
      <c r="T63" s="196">
        <v>0</v>
      </c>
      <c r="U63" s="196">
        <v>13.4</v>
      </c>
      <c r="V63" s="196">
        <v>5.27</v>
      </c>
      <c r="W63" s="196">
        <v>0.48</v>
      </c>
      <c r="X63" s="196">
        <v>1.52</v>
      </c>
      <c r="Y63" s="196">
        <v>0</v>
      </c>
      <c r="Z63" s="196">
        <v>31.56</v>
      </c>
      <c r="AA63" s="196">
        <v>13.31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9.17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0</v>
      </c>
      <c r="AS63" s="196">
        <v>13.24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8.14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23.66</v>
      </c>
      <c r="K64" s="196">
        <v>85.48</v>
      </c>
      <c r="L64" s="196">
        <v>35.49</v>
      </c>
      <c r="M64" s="196">
        <v>0</v>
      </c>
      <c r="N64" s="196">
        <v>0.61</v>
      </c>
      <c r="O64" s="196">
        <v>2.04</v>
      </c>
      <c r="P64" s="196">
        <v>2.36</v>
      </c>
      <c r="Q64" s="196">
        <v>0.86</v>
      </c>
      <c r="R64" s="196">
        <v>5.97</v>
      </c>
      <c r="S64" s="196">
        <v>3.82</v>
      </c>
      <c r="T64" s="196">
        <v>0</v>
      </c>
      <c r="U64" s="196">
        <v>13.4</v>
      </c>
      <c r="V64" s="196">
        <v>5.27</v>
      </c>
      <c r="W64" s="196">
        <v>0.48</v>
      </c>
      <c r="X64" s="196">
        <v>1.52</v>
      </c>
      <c r="Y64" s="196">
        <v>0</v>
      </c>
      <c r="Z64" s="196">
        <v>31.56</v>
      </c>
      <c r="AA64" s="196">
        <v>13.31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9.17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0</v>
      </c>
      <c r="AS64" s="196">
        <v>13.24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8.14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23.66</v>
      </c>
      <c r="K65" s="196">
        <v>88.67</v>
      </c>
      <c r="L65" s="196">
        <v>36.69</v>
      </c>
      <c r="M65" s="196">
        <v>0</v>
      </c>
      <c r="N65" s="196">
        <v>0.61</v>
      </c>
      <c r="O65" s="196">
        <v>2.04</v>
      </c>
      <c r="P65" s="196">
        <v>2.36</v>
      </c>
      <c r="Q65" s="196">
        <v>0.86</v>
      </c>
      <c r="R65" s="196">
        <v>5.97</v>
      </c>
      <c r="S65" s="196">
        <v>3.82</v>
      </c>
      <c r="T65" s="196">
        <v>0</v>
      </c>
      <c r="U65" s="196">
        <v>13.4</v>
      </c>
      <c r="V65" s="196">
        <v>5.27</v>
      </c>
      <c r="W65" s="196">
        <v>0.48</v>
      </c>
      <c r="X65" s="196">
        <v>1.52</v>
      </c>
      <c r="Y65" s="196">
        <v>0</v>
      </c>
      <c r="Z65" s="196">
        <v>31.56</v>
      </c>
      <c r="AA65" s="196">
        <v>13.31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9.17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0</v>
      </c>
      <c r="AS65" s="196">
        <v>13.24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8.14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23.66</v>
      </c>
      <c r="K66" s="196">
        <v>88.67</v>
      </c>
      <c r="L66" s="196">
        <v>36.68</v>
      </c>
      <c r="M66" s="196">
        <v>0</v>
      </c>
      <c r="N66" s="196">
        <v>0.61</v>
      </c>
      <c r="O66" s="196">
        <v>2.04</v>
      </c>
      <c r="P66" s="196">
        <v>2.36</v>
      </c>
      <c r="Q66" s="196">
        <v>0.86</v>
      </c>
      <c r="R66" s="196">
        <v>5.97</v>
      </c>
      <c r="S66" s="196">
        <v>3.82</v>
      </c>
      <c r="T66" s="196">
        <v>0</v>
      </c>
      <c r="U66" s="196">
        <v>13.4</v>
      </c>
      <c r="V66" s="196">
        <v>5.27</v>
      </c>
      <c r="W66" s="196">
        <v>0.48</v>
      </c>
      <c r="X66" s="196">
        <v>1.52</v>
      </c>
      <c r="Y66" s="196">
        <v>0</v>
      </c>
      <c r="Z66" s="196">
        <v>31.56</v>
      </c>
      <c r="AA66" s="196">
        <v>13.31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9.17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0</v>
      </c>
      <c r="AS66" s="196">
        <v>13.24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8.14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23.66</v>
      </c>
      <c r="K67" s="196">
        <v>85.48</v>
      </c>
      <c r="L67" s="196">
        <v>30.69</v>
      </c>
      <c r="M67" s="196">
        <v>0</v>
      </c>
      <c r="N67" s="196">
        <v>0.61</v>
      </c>
      <c r="O67" s="196">
        <v>2.04</v>
      </c>
      <c r="P67" s="196">
        <v>2.36</v>
      </c>
      <c r="Q67" s="196">
        <v>0.86</v>
      </c>
      <c r="R67" s="196">
        <v>5.97</v>
      </c>
      <c r="S67" s="196">
        <v>3.82</v>
      </c>
      <c r="T67" s="196">
        <v>0</v>
      </c>
      <c r="U67" s="196">
        <v>13.4</v>
      </c>
      <c r="V67" s="196">
        <v>5.27</v>
      </c>
      <c r="W67" s="196">
        <v>0.48</v>
      </c>
      <c r="X67" s="196">
        <v>1.52</v>
      </c>
      <c r="Y67" s="196">
        <v>0</v>
      </c>
      <c r="Z67" s="196">
        <v>31.56</v>
      </c>
      <c r="AA67" s="196">
        <v>13.31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9.17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0</v>
      </c>
      <c r="AS67" s="196">
        <v>13.24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8.14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23.66</v>
      </c>
      <c r="K68" s="196">
        <v>85.48</v>
      </c>
      <c r="L68" s="196">
        <v>30.69</v>
      </c>
      <c r="M68" s="196">
        <v>0</v>
      </c>
      <c r="N68" s="196">
        <v>0.61</v>
      </c>
      <c r="O68" s="196">
        <v>2.04</v>
      </c>
      <c r="P68" s="196">
        <v>2.36</v>
      </c>
      <c r="Q68" s="196">
        <v>0.86</v>
      </c>
      <c r="R68" s="196">
        <v>5.97</v>
      </c>
      <c r="S68" s="196">
        <v>3.82</v>
      </c>
      <c r="T68" s="196">
        <v>0</v>
      </c>
      <c r="U68" s="196">
        <v>13.4</v>
      </c>
      <c r="V68" s="196">
        <v>5.27</v>
      </c>
      <c r="W68" s="196">
        <v>0.48</v>
      </c>
      <c r="X68" s="196">
        <v>1.52</v>
      </c>
      <c r="Y68" s="196">
        <v>0</v>
      </c>
      <c r="Z68" s="196">
        <v>2.44</v>
      </c>
      <c r="AA68" s="196">
        <v>13.31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9.17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0</v>
      </c>
      <c r="AS68" s="196">
        <v>13.24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8.14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23.66</v>
      </c>
      <c r="K69" s="196">
        <v>85.48</v>
      </c>
      <c r="L69" s="196">
        <v>30.69</v>
      </c>
      <c r="M69" s="196">
        <v>0</v>
      </c>
      <c r="N69" s="196">
        <v>0.61</v>
      </c>
      <c r="O69" s="196">
        <v>2.04</v>
      </c>
      <c r="P69" s="196">
        <v>2.36</v>
      </c>
      <c r="Q69" s="196">
        <v>0.86</v>
      </c>
      <c r="R69" s="196">
        <v>5.97</v>
      </c>
      <c r="S69" s="196">
        <v>3.82</v>
      </c>
      <c r="T69" s="196">
        <v>0</v>
      </c>
      <c r="U69" s="196">
        <v>13.4</v>
      </c>
      <c r="V69" s="196">
        <v>5.27</v>
      </c>
      <c r="W69" s="196">
        <v>0.48</v>
      </c>
      <c r="X69" s="196">
        <v>1.52</v>
      </c>
      <c r="Y69" s="196">
        <v>0</v>
      </c>
      <c r="Z69" s="196">
        <v>2.44</v>
      </c>
      <c r="AA69" s="196">
        <v>13.31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10.19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0</v>
      </c>
      <c r="AS69" s="196">
        <v>13.24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8.14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23.66</v>
      </c>
      <c r="K70" s="196">
        <v>85.48</v>
      </c>
      <c r="L70" s="196">
        <v>30.69</v>
      </c>
      <c r="M70" s="196">
        <v>0</v>
      </c>
      <c r="N70" s="196">
        <v>0.61</v>
      </c>
      <c r="O70" s="196">
        <v>2.04</v>
      </c>
      <c r="P70" s="196">
        <v>2.36</v>
      </c>
      <c r="Q70" s="196">
        <v>0.86</v>
      </c>
      <c r="R70" s="196">
        <v>5.97</v>
      </c>
      <c r="S70" s="196">
        <v>3.82</v>
      </c>
      <c r="T70" s="196">
        <v>0</v>
      </c>
      <c r="U70" s="196">
        <v>13.4</v>
      </c>
      <c r="V70" s="196">
        <v>0.21</v>
      </c>
      <c r="W70" s="196">
        <v>0.48</v>
      </c>
      <c r="X70" s="196">
        <v>1.52</v>
      </c>
      <c r="Y70" s="196">
        <v>0</v>
      </c>
      <c r="Z70" s="196">
        <v>2.44</v>
      </c>
      <c r="AA70" s="196">
        <v>13.31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10.19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0</v>
      </c>
      <c r="AS70" s="196">
        <v>13.24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8.2100000000000009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23.66</v>
      </c>
      <c r="K71" s="196">
        <v>85.48</v>
      </c>
      <c r="L71" s="196">
        <v>15.34</v>
      </c>
      <c r="M71" s="196">
        <v>0</v>
      </c>
      <c r="N71" s="196">
        <v>0.61</v>
      </c>
      <c r="O71" s="196">
        <v>2.04</v>
      </c>
      <c r="P71" s="196">
        <v>2.36</v>
      </c>
      <c r="Q71" s="196">
        <v>0.11</v>
      </c>
      <c r="R71" s="196">
        <v>1.84</v>
      </c>
      <c r="S71" s="196">
        <v>1.1000000000000001</v>
      </c>
      <c r="T71" s="196">
        <v>0</v>
      </c>
      <c r="U71" s="196">
        <v>13.4</v>
      </c>
      <c r="V71" s="196">
        <v>0.21</v>
      </c>
      <c r="W71" s="196">
        <v>0.48</v>
      </c>
      <c r="X71" s="196">
        <v>1.52</v>
      </c>
      <c r="Y71" s="196">
        <v>0</v>
      </c>
      <c r="Z71" s="196">
        <v>2.86</v>
      </c>
      <c r="AA71" s="196">
        <v>0.93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10.19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0</v>
      </c>
      <c r="AS71" s="196">
        <v>13.24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8.2100000000000009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23.66</v>
      </c>
      <c r="K72" s="196">
        <v>75.89</v>
      </c>
      <c r="L72" s="196">
        <v>2.64</v>
      </c>
      <c r="M72" s="196">
        <v>0</v>
      </c>
      <c r="N72" s="196">
        <v>0.61</v>
      </c>
      <c r="O72" s="196">
        <v>2.04</v>
      </c>
      <c r="P72" s="196">
        <v>2.36</v>
      </c>
      <c r="Q72" s="196">
        <v>0.11</v>
      </c>
      <c r="R72" s="196">
        <v>0.83</v>
      </c>
      <c r="S72" s="196">
        <v>0.48</v>
      </c>
      <c r="T72" s="196">
        <v>0</v>
      </c>
      <c r="U72" s="196">
        <v>13.4</v>
      </c>
      <c r="V72" s="196">
        <v>0.21</v>
      </c>
      <c r="W72" s="196">
        <v>0.48</v>
      </c>
      <c r="X72" s="196">
        <v>1.52</v>
      </c>
      <c r="Y72" s="196">
        <v>0</v>
      </c>
      <c r="Z72" s="196">
        <v>2.86</v>
      </c>
      <c r="AA72" s="196">
        <v>0.93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10.19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0</v>
      </c>
      <c r="AS72" s="196">
        <v>13.24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8.2100000000000009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23.66</v>
      </c>
      <c r="K73" s="196">
        <v>56.7</v>
      </c>
      <c r="L73" s="196">
        <v>2.64</v>
      </c>
      <c r="M73" s="196">
        <v>0</v>
      </c>
      <c r="N73" s="196">
        <v>0.61</v>
      </c>
      <c r="O73" s="196">
        <v>2.04</v>
      </c>
      <c r="P73" s="196">
        <v>2.36</v>
      </c>
      <c r="Q73" s="196">
        <v>0.11</v>
      </c>
      <c r="R73" s="196">
        <v>0.44</v>
      </c>
      <c r="S73" s="196">
        <v>0.27</v>
      </c>
      <c r="T73" s="196">
        <v>0</v>
      </c>
      <c r="U73" s="196">
        <v>13.4</v>
      </c>
      <c r="V73" s="196">
        <v>0.21</v>
      </c>
      <c r="W73" s="196">
        <v>0.48</v>
      </c>
      <c r="X73" s="196">
        <v>1.52</v>
      </c>
      <c r="Y73" s="196">
        <v>0</v>
      </c>
      <c r="Z73" s="196">
        <v>2.86</v>
      </c>
      <c r="AA73" s="196">
        <v>0.93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10.19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0</v>
      </c>
      <c r="AS73" s="196">
        <v>13.24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8.2100000000000009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23.66</v>
      </c>
      <c r="K74" s="196">
        <v>53.74</v>
      </c>
      <c r="L74" s="196">
        <v>2.64</v>
      </c>
      <c r="M74" s="196">
        <v>0</v>
      </c>
      <c r="N74" s="196">
        <v>0.61</v>
      </c>
      <c r="O74" s="196">
        <v>2.04</v>
      </c>
      <c r="P74" s="196">
        <v>2.36</v>
      </c>
      <c r="Q74" s="196">
        <v>0.11</v>
      </c>
      <c r="R74" s="196">
        <v>0.44</v>
      </c>
      <c r="S74" s="196">
        <v>0.27</v>
      </c>
      <c r="T74" s="196">
        <v>0</v>
      </c>
      <c r="U74" s="196">
        <v>13.4</v>
      </c>
      <c r="V74" s="196">
        <v>0.21</v>
      </c>
      <c r="W74" s="196">
        <v>0.48</v>
      </c>
      <c r="X74" s="196">
        <v>1.52</v>
      </c>
      <c r="Y74" s="196">
        <v>0</v>
      </c>
      <c r="Z74" s="196">
        <v>2.86</v>
      </c>
      <c r="AA74" s="196">
        <v>0.93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0</v>
      </c>
      <c r="AS74" s="196">
        <v>13.24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8.2100000000000009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23.66</v>
      </c>
      <c r="K75" s="196">
        <v>37.43</v>
      </c>
      <c r="L75" s="196">
        <v>2.64</v>
      </c>
      <c r="M75" s="196">
        <v>0</v>
      </c>
      <c r="N75" s="196">
        <v>0.61</v>
      </c>
      <c r="O75" s="196">
        <v>2.04</v>
      </c>
      <c r="P75" s="196">
        <v>2.36</v>
      </c>
      <c r="Q75" s="196">
        <v>0.11</v>
      </c>
      <c r="R75" s="196">
        <v>0.44</v>
      </c>
      <c r="S75" s="196">
        <v>0.27</v>
      </c>
      <c r="T75" s="196">
        <v>0</v>
      </c>
      <c r="U75" s="196">
        <v>13.4</v>
      </c>
      <c r="V75" s="196">
        <v>0.21</v>
      </c>
      <c r="W75" s="196">
        <v>0.48</v>
      </c>
      <c r="X75" s="196">
        <v>1.52</v>
      </c>
      <c r="Y75" s="196">
        <v>0</v>
      </c>
      <c r="Z75" s="196">
        <v>2.86</v>
      </c>
      <c r="AA75" s="196">
        <v>0.93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12.23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0</v>
      </c>
      <c r="AS75" s="196">
        <v>13.24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8.2100000000000009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23.66</v>
      </c>
      <c r="K76" s="196">
        <v>37.43</v>
      </c>
      <c r="L76" s="196">
        <v>2.64</v>
      </c>
      <c r="M76" s="196">
        <v>0</v>
      </c>
      <c r="N76" s="196">
        <v>0.61</v>
      </c>
      <c r="O76" s="196">
        <v>2.04</v>
      </c>
      <c r="P76" s="196">
        <v>2.36</v>
      </c>
      <c r="Q76" s="196">
        <v>0.11</v>
      </c>
      <c r="R76" s="196">
        <v>0.44</v>
      </c>
      <c r="S76" s="196">
        <v>0.27</v>
      </c>
      <c r="T76" s="196">
        <v>0</v>
      </c>
      <c r="U76" s="196">
        <v>13.4</v>
      </c>
      <c r="V76" s="196">
        <v>0.21</v>
      </c>
      <c r="W76" s="196">
        <v>0.48</v>
      </c>
      <c r="X76" s="196">
        <v>1.52</v>
      </c>
      <c r="Y76" s="196">
        <v>0</v>
      </c>
      <c r="Z76" s="196">
        <v>2.86</v>
      </c>
      <c r="AA76" s="196">
        <v>0.93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12.23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0</v>
      </c>
      <c r="AS76" s="196">
        <v>13.24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8.2100000000000009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23.66</v>
      </c>
      <c r="K77" s="196">
        <v>37.43</v>
      </c>
      <c r="L77" s="196">
        <v>2.64</v>
      </c>
      <c r="M77" s="196">
        <v>0</v>
      </c>
      <c r="N77" s="196">
        <v>0.61</v>
      </c>
      <c r="O77" s="196">
        <v>2.04</v>
      </c>
      <c r="P77" s="196">
        <v>2.36</v>
      </c>
      <c r="Q77" s="196">
        <v>0.11</v>
      </c>
      <c r="R77" s="196">
        <v>0.44</v>
      </c>
      <c r="S77" s="196">
        <v>0.27</v>
      </c>
      <c r="T77" s="196">
        <v>0</v>
      </c>
      <c r="U77" s="196">
        <v>13.4</v>
      </c>
      <c r="V77" s="196">
        <v>0.21</v>
      </c>
      <c r="W77" s="196">
        <v>0.48</v>
      </c>
      <c r="X77" s="196">
        <v>1.52</v>
      </c>
      <c r="Y77" s="196">
        <v>0</v>
      </c>
      <c r="Z77" s="196">
        <v>2.86</v>
      </c>
      <c r="AA77" s="196">
        <v>0.93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12.23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0</v>
      </c>
      <c r="AS77" s="196">
        <v>13.24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8.2100000000000009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23.66</v>
      </c>
      <c r="K78" s="196">
        <v>47.02</v>
      </c>
      <c r="L78" s="196">
        <v>2.64</v>
      </c>
      <c r="M78" s="196">
        <v>0</v>
      </c>
      <c r="N78" s="196">
        <v>0.61</v>
      </c>
      <c r="O78" s="196">
        <v>2.04</v>
      </c>
      <c r="P78" s="196">
        <v>2.36</v>
      </c>
      <c r="Q78" s="196">
        <v>0.11</v>
      </c>
      <c r="R78" s="196">
        <v>0.44</v>
      </c>
      <c r="S78" s="196">
        <v>0.27</v>
      </c>
      <c r="T78" s="196">
        <v>0</v>
      </c>
      <c r="U78" s="196">
        <v>13.4</v>
      </c>
      <c r="V78" s="196">
        <v>0.21</v>
      </c>
      <c r="W78" s="196">
        <v>0.48</v>
      </c>
      <c r="X78" s="196">
        <v>1.52</v>
      </c>
      <c r="Y78" s="196">
        <v>0</v>
      </c>
      <c r="Z78" s="196">
        <v>2.86</v>
      </c>
      <c r="AA78" s="196">
        <v>0.93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12.23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0</v>
      </c>
      <c r="AS78" s="196">
        <v>13.24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8.27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23.66</v>
      </c>
      <c r="K79" s="196">
        <v>44.14</v>
      </c>
      <c r="L79" s="196">
        <v>2.64</v>
      </c>
      <c r="M79" s="196">
        <v>0</v>
      </c>
      <c r="N79" s="196">
        <v>0.61</v>
      </c>
      <c r="O79" s="196">
        <v>2.04</v>
      </c>
      <c r="P79" s="196">
        <v>2.36</v>
      </c>
      <c r="Q79" s="196">
        <v>0.11</v>
      </c>
      <c r="R79" s="196">
        <v>0.44</v>
      </c>
      <c r="S79" s="196">
        <v>0.27</v>
      </c>
      <c r="T79" s="196">
        <v>0</v>
      </c>
      <c r="U79" s="196">
        <v>13.4</v>
      </c>
      <c r="V79" s="196">
        <v>0.21</v>
      </c>
      <c r="W79" s="196">
        <v>0.48</v>
      </c>
      <c r="X79" s="196">
        <v>1.52</v>
      </c>
      <c r="Y79" s="196">
        <v>0</v>
      </c>
      <c r="Z79" s="196">
        <v>2.86</v>
      </c>
      <c r="AA79" s="196">
        <v>0.93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10.19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0</v>
      </c>
      <c r="AS79" s="196">
        <v>13.24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8.27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23.66</v>
      </c>
      <c r="K80" s="196">
        <v>39.35</v>
      </c>
      <c r="L80" s="196">
        <v>2.64</v>
      </c>
      <c r="M80" s="196">
        <v>0</v>
      </c>
      <c r="N80" s="196">
        <v>0.61</v>
      </c>
      <c r="O80" s="196">
        <v>2.04</v>
      </c>
      <c r="P80" s="196">
        <v>2.36</v>
      </c>
      <c r="Q80" s="196">
        <v>0.11</v>
      </c>
      <c r="R80" s="196">
        <v>0.44</v>
      </c>
      <c r="S80" s="196">
        <v>0.27</v>
      </c>
      <c r="T80" s="196">
        <v>0</v>
      </c>
      <c r="U80" s="196">
        <v>13.4</v>
      </c>
      <c r="V80" s="196">
        <v>0.21</v>
      </c>
      <c r="W80" s="196">
        <v>0.48</v>
      </c>
      <c r="X80" s="196">
        <v>1.52</v>
      </c>
      <c r="Y80" s="196">
        <v>0</v>
      </c>
      <c r="Z80" s="196">
        <v>2.86</v>
      </c>
      <c r="AA80" s="196">
        <v>0.93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10.19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0</v>
      </c>
      <c r="AS80" s="196">
        <v>13.24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8.27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23.66</v>
      </c>
      <c r="K81" s="196">
        <v>44.14</v>
      </c>
      <c r="L81" s="196">
        <v>2.64</v>
      </c>
      <c r="M81" s="196">
        <v>0</v>
      </c>
      <c r="N81" s="196">
        <v>0.61</v>
      </c>
      <c r="O81" s="196">
        <v>2.04</v>
      </c>
      <c r="P81" s="196">
        <v>2.36</v>
      </c>
      <c r="Q81" s="196">
        <v>0.11</v>
      </c>
      <c r="R81" s="196">
        <v>0.44</v>
      </c>
      <c r="S81" s="196">
        <v>0.27</v>
      </c>
      <c r="T81" s="196">
        <v>0</v>
      </c>
      <c r="U81" s="196">
        <v>13.4</v>
      </c>
      <c r="V81" s="196">
        <v>0.21</v>
      </c>
      <c r="W81" s="196">
        <v>0.48</v>
      </c>
      <c r="X81" s="196">
        <v>1.52</v>
      </c>
      <c r="Y81" s="196">
        <v>0</v>
      </c>
      <c r="Z81" s="196">
        <v>2.86</v>
      </c>
      <c r="AA81" s="196">
        <v>0.93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10.19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0</v>
      </c>
      <c r="AS81" s="196">
        <v>13.24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8.27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23.66</v>
      </c>
      <c r="K82" s="196">
        <v>44.14</v>
      </c>
      <c r="L82" s="196">
        <v>2.64</v>
      </c>
      <c r="M82" s="196">
        <v>0</v>
      </c>
      <c r="N82" s="196">
        <v>0.61</v>
      </c>
      <c r="O82" s="196">
        <v>2.04</v>
      </c>
      <c r="P82" s="196">
        <v>2.36</v>
      </c>
      <c r="Q82" s="196">
        <v>0.11</v>
      </c>
      <c r="R82" s="196">
        <v>0.44</v>
      </c>
      <c r="S82" s="196">
        <v>0.27</v>
      </c>
      <c r="T82" s="196">
        <v>0</v>
      </c>
      <c r="U82" s="196">
        <v>13.4</v>
      </c>
      <c r="V82" s="196">
        <v>0.21</v>
      </c>
      <c r="W82" s="196">
        <v>0.48</v>
      </c>
      <c r="X82" s="196">
        <v>1.52</v>
      </c>
      <c r="Y82" s="196">
        <v>0</v>
      </c>
      <c r="Z82" s="196">
        <v>2.86</v>
      </c>
      <c r="AA82" s="196">
        <v>0.93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10.19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0</v>
      </c>
      <c r="AS82" s="196">
        <v>13.24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8.27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23.66</v>
      </c>
      <c r="K83" s="196">
        <v>53.74</v>
      </c>
      <c r="L83" s="196">
        <v>2.64</v>
      </c>
      <c r="M83" s="196">
        <v>0</v>
      </c>
      <c r="N83" s="196">
        <v>0.61</v>
      </c>
      <c r="O83" s="196">
        <v>2.04</v>
      </c>
      <c r="P83" s="196">
        <v>2.36</v>
      </c>
      <c r="Q83" s="196">
        <v>0.11</v>
      </c>
      <c r="R83" s="196">
        <v>0.44</v>
      </c>
      <c r="S83" s="196">
        <v>0.27</v>
      </c>
      <c r="T83" s="196">
        <v>0</v>
      </c>
      <c r="U83" s="196">
        <v>13.4</v>
      </c>
      <c r="V83" s="196">
        <v>0.21</v>
      </c>
      <c r="W83" s="196">
        <v>0.48</v>
      </c>
      <c r="X83" s="196">
        <v>1.52</v>
      </c>
      <c r="Y83" s="196">
        <v>0</v>
      </c>
      <c r="Z83" s="196">
        <v>2.86</v>
      </c>
      <c r="AA83" s="196">
        <v>0.93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10.19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0</v>
      </c>
      <c r="AS83" s="196">
        <v>13.24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8.27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23.66</v>
      </c>
      <c r="K84" s="196">
        <v>57.66</v>
      </c>
      <c r="L84" s="196">
        <v>2.64</v>
      </c>
      <c r="M84" s="196">
        <v>0</v>
      </c>
      <c r="N84" s="196">
        <v>0.61</v>
      </c>
      <c r="O84" s="196">
        <v>2.04</v>
      </c>
      <c r="P84" s="196">
        <v>2.36</v>
      </c>
      <c r="Q84" s="196">
        <v>0.11</v>
      </c>
      <c r="R84" s="196">
        <v>0.44</v>
      </c>
      <c r="S84" s="196">
        <v>0.27</v>
      </c>
      <c r="T84" s="196">
        <v>0</v>
      </c>
      <c r="U84" s="196">
        <v>13.4</v>
      </c>
      <c r="V84" s="196">
        <v>0.21</v>
      </c>
      <c r="W84" s="196">
        <v>0.48</v>
      </c>
      <c r="X84" s="196">
        <v>1.52</v>
      </c>
      <c r="Y84" s="196">
        <v>0</v>
      </c>
      <c r="Z84" s="196">
        <v>2.86</v>
      </c>
      <c r="AA84" s="196">
        <v>0.93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10.19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0</v>
      </c>
      <c r="AS84" s="196">
        <v>13.24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8.27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23.66</v>
      </c>
      <c r="K85" s="196">
        <v>57.66</v>
      </c>
      <c r="L85" s="196">
        <v>2.64</v>
      </c>
      <c r="M85" s="196">
        <v>0</v>
      </c>
      <c r="N85" s="196">
        <v>0.61</v>
      </c>
      <c r="O85" s="196">
        <v>2.04</v>
      </c>
      <c r="P85" s="196">
        <v>2.36</v>
      </c>
      <c r="Q85" s="196">
        <v>0.11</v>
      </c>
      <c r="R85" s="196">
        <v>0.44</v>
      </c>
      <c r="S85" s="196">
        <v>0.27</v>
      </c>
      <c r="T85" s="196">
        <v>0</v>
      </c>
      <c r="U85" s="196">
        <v>13.4</v>
      </c>
      <c r="V85" s="196">
        <v>0.21</v>
      </c>
      <c r="W85" s="196">
        <v>0.48</v>
      </c>
      <c r="X85" s="196">
        <v>1.52</v>
      </c>
      <c r="Y85" s="196">
        <v>0</v>
      </c>
      <c r="Z85" s="196">
        <v>2.86</v>
      </c>
      <c r="AA85" s="196">
        <v>0.93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10.19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0</v>
      </c>
      <c r="AS85" s="196">
        <v>13.24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8.27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23.66</v>
      </c>
      <c r="K86" s="196">
        <v>85.48</v>
      </c>
      <c r="L86" s="196">
        <v>17.25</v>
      </c>
      <c r="M86" s="196">
        <v>0</v>
      </c>
      <c r="N86" s="196">
        <v>0.61</v>
      </c>
      <c r="O86" s="196">
        <v>2.04</v>
      </c>
      <c r="P86" s="196">
        <v>2.36</v>
      </c>
      <c r="Q86" s="196">
        <v>0.11</v>
      </c>
      <c r="R86" s="196">
        <v>0.44</v>
      </c>
      <c r="S86" s="196">
        <v>0.27</v>
      </c>
      <c r="T86" s="196">
        <v>0</v>
      </c>
      <c r="U86" s="196">
        <v>13.4</v>
      </c>
      <c r="V86" s="196">
        <v>0.21</v>
      </c>
      <c r="W86" s="196">
        <v>0.48</v>
      </c>
      <c r="X86" s="196">
        <v>1.52</v>
      </c>
      <c r="Y86" s="196">
        <v>0</v>
      </c>
      <c r="Z86" s="196">
        <v>2.86</v>
      </c>
      <c r="AA86" s="196">
        <v>0.93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10.19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0</v>
      </c>
      <c r="AS86" s="196">
        <v>13.24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8.27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23.66</v>
      </c>
      <c r="K87" s="196">
        <v>85.48</v>
      </c>
      <c r="L87" s="196">
        <v>30.69</v>
      </c>
      <c r="M87" s="196">
        <v>0</v>
      </c>
      <c r="N87" s="196">
        <v>0.61</v>
      </c>
      <c r="O87" s="196">
        <v>2.04</v>
      </c>
      <c r="P87" s="196">
        <v>2.36</v>
      </c>
      <c r="Q87" s="196">
        <v>0.86</v>
      </c>
      <c r="R87" s="196">
        <v>5.97</v>
      </c>
      <c r="S87" s="196">
        <v>3.82</v>
      </c>
      <c r="T87" s="196">
        <v>0</v>
      </c>
      <c r="U87" s="196">
        <v>13.4</v>
      </c>
      <c r="V87" s="196">
        <v>5.27</v>
      </c>
      <c r="W87" s="196">
        <v>0.48</v>
      </c>
      <c r="X87" s="196">
        <v>1.52</v>
      </c>
      <c r="Y87" s="196">
        <v>0</v>
      </c>
      <c r="Z87" s="196">
        <v>2.86</v>
      </c>
      <c r="AA87" s="196">
        <v>13.31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10.19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0</v>
      </c>
      <c r="AS87" s="196">
        <v>13.24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8.27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23.66</v>
      </c>
      <c r="K88" s="196">
        <v>85.48</v>
      </c>
      <c r="L88" s="196">
        <v>30.69</v>
      </c>
      <c r="M88" s="196">
        <v>0</v>
      </c>
      <c r="N88" s="196">
        <v>0.61</v>
      </c>
      <c r="O88" s="196">
        <v>2.04</v>
      </c>
      <c r="P88" s="196">
        <v>2.36</v>
      </c>
      <c r="Q88" s="196">
        <v>0.86</v>
      </c>
      <c r="R88" s="196">
        <v>5.97</v>
      </c>
      <c r="S88" s="196">
        <v>3.82</v>
      </c>
      <c r="T88" s="196">
        <v>0</v>
      </c>
      <c r="U88" s="196">
        <v>13.4</v>
      </c>
      <c r="V88" s="196">
        <v>5.27</v>
      </c>
      <c r="W88" s="196">
        <v>6.03</v>
      </c>
      <c r="X88" s="196">
        <v>1.52</v>
      </c>
      <c r="Y88" s="196">
        <v>0</v>
      </c>
      <c r="Z88" s="196">
        <v>13.11</v>
      </c>
      <c r="AA88" s="196">
        <v>13.31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10.19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0</v>
      </c>
      <c r="AS88" s="196">
        <v>13.24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8.27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23.66</v>
      </c>
      <c r="K89" s="196">
        <v>85.48</v>
      </c>
      <c r="L89" s="196">
        <v>30.69</v>
      </c>
      <c r="M89" s="196">
        <v>0</v>
      </c>
      <c r="N89" s="196">
        <v>0.61</v>
      </c>
      <c r="O89" s="196">
        <v>2.04</v>
      </c>
      <c r="P89" s="196">
        <v>2.36</v>
      </c>
      <c r="Q89" s="196">
        <v>0.86</v>
      </c>
      <c r="R89" s="196">
        <v>5.97</v>
      </c>
      <c r="S89" s="196">
        <v>3.82</v>
      </c>
      <c r="T89" s="196">
        <v>0</v>
      </c>
      <c r="U89" s="196">
        <v>13.4</v>
      </c>
      <c r="V89" s="196">
        <v>5.27</v>
      </c>
      <c r="W89" s="196">
        <v>6.03</v>
      </c>
      <c r="X89" s="196">
        <v>1.52</v>
      </c>
      <c r="Y89" s="196">
        <v>0</v>
      </c>
      <c r="Z89" s="196">
        <v>13.11</v>
      </c>
      <c r="AA89" s="196">
        <v>13.31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10.19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0</v>
      </c>
      <c r="AS89" s="196">
        <v>13.24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8.27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23.66</v>
      </c>
      <c r="K90" s="196">
        <v>85.48</v>
      </c>
      <c r="L90" s="196">
        <v>30.69</v>
      </c>
      <c r="M90" s="196">
        <v>0</v>
      </c>
      <c r="N90" s="196">
        <v>0.61</v>
      </c>
      <c r="O90" s="196">
        <v>2.04</v>
      </c>
      <c r="P90" s="196">
        <v>2.36</v>
      </c>
      <c r="Q90" s="196">
        <v>0.86</v>
      </c>
      <c r="R90" s="196">
        <v>5.97</v>
      </c>
      <c r="S90" s="196">
        <v>3.82</v>
      </c>
      <c r="T90" s="196">
        <v>0</v>
      </c>
      <c r="U90" s="196">
        <v>13.4</v>
      </c>
      <c r="V90" s="196">
        <v>5.27</v>
      </c>
      <c r="W90" s="196">
        <v>6.03</v>
      </c>
      <c r="X90" s="196">
        <v>1.52</v>
      </c>
      <c r="Y90" s="196">
        <v>0</v>
      </c>
      <c r="Z90" s="196">
        <v>13.11</v>
      </c>
      <c r="AA90" s="196">
        <v>13.31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10.19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0</v>
      </c>
      <c r="AS90" s="196">
        <v>13.24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8.27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23.66</v>
      </c>
      <c r="K91" s="196">
        <v>85.48</v>
      </c>
      <c r="L91" s="196">
        <v>30.69</v>
      </c>
      <c r="M91" s="196">
        <v>0</v>
      </c>
      <c r="N91" s="196">
        <v>0.61</v>
      </c>
      <c r="O91" s="196">
        <v>2.04</v>
      </c>
      <c r="P91" s="196">
        <v>2.36</v>
      </c>
      <c r="Q91" s="196">
        <v>0.86</v>
      </c>
      <c r="R91" s="196">
        <v>5.93</v>
      </c>
      <c r="S91" s="196">
        <v>3.82</v>
      </c>
      <c r="T91" s="196">
        <v>0</v>
      </c>
      <c r="U91" s="196">
        <v>13.4</v>
      </c>
      <c r="V91" s="196">
        <v>5.27</v>
      </c>
      <c r="W91" s="196">
        <v>6.03</v>
      </c>
      <c r="X91" s="196">
        <v>20.2</v>
      </c>
      <c r="Y91" s="196">
        <v>0</v>
      </c>
      <c r="Z91" s="196">
        <v>38.06</v>
      </c>
      <c r="AA91" s="196">
        <v>13.31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10.19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0</v>
      </c>
      <c r="AS91" s="196">
        <v>13.24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8.27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23.66</v>
      </c>
      <c r="K92" s="196">
        <v>85.48</v>
      </c>
      <c r="L92" s="196">
        <v>30.69</v>
      </c>
      <c r="M92" s="196">
        <v>0</v>
      </c>
      <c r="N92" s="196">
        <v>0.61</v>
      </c>
      <c r="O92" s="196">
        <v>2.04</v>
      </c>
      <c r="P92" s="196">
        <v>2.36</v>
      </c>
      <c r="Q92" s="196">
        <v>0.86</v>
      </c>
      <c r="R92" s="196">
        <v>5.97</v>
      </c>
      <c r="S92" s="196">
        <v>3.82</v>
      </c>
      <c r="T92" s="196">
        <v>0</v>
      </c>
      <c r="U92" s="196">
        <v>13.4</v>
      </c>
      <c r="V92" s="196">
        <v>5.27</v>
      </c>
      <c r="W92" s="196">
        <v>6.03</v>
      </c>
      <c r="X92" s="196">
        <v>20.2</v>
      </c>
      <c r="Y92" s="196">
        <v>0</v>
      </c>
      <c r="Z92" s="196">
        <v>38.06</v>
      </c>
      <c r="AA92" s="196">
        <v>13.31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10.19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0</v>
      </c>
      <c r="AS92" s="196">
        <v>13.24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8.27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23.66</v>
      </c>
      <c r="K93" s="196">
        <v>85.48</v>
      </c>
      <c r="L93" s="196">
        <v>30.69</v>
      </c>
      <c r="M93" s="196">
        <v>0</v>
      </c>
      <c r="N93" s="196">
        <v>0.61</v>
      </c>
      <c r="O93" s="196">
        <v>2.04</v>
      </c>
      <c r="P93" s="196">
        <v>2.36</v>
      </c>
      <c r="Q93" s="196">
        <v>0.86</v>
      </c>
      <c r="R93" s="196">
        <v>5.97</v>
      </c>
      <c r="S93" s="196">
        <v>3.82</v>
      </c>
      <c r="T93" s="196">
        <v>0</v>
      </c>
      <c r="U93" s="196">
        <v>13.4</v>
      </c>
      <c r="V93" s="196">
        <v>5.27</v>
      </c>
      <c r="W93" s="196">
        <v>6.03</v>
      </c>
      <c r="X93" s="196">
        <v>20.2</v>
      </c>
      <c r="Y93" s="196">
        <v>0</v>
      </c>
      <c r="Z93" s="196">
        <v>38.06</v>
      </c>
      <c r="AA93" s="196">
        <v>13.31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10.19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0</v>
      </c>
      <c r="AS93" s="196">
        <v>13.24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8.27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23.66</v>
      </c>
      <c r="K94" s="196">
        <v>85.48</v>
      </c>
      <c r="L94" s="196">
        <v>30.69</v>
      </c>
      <c r="M94" s="196">
        <v>0</v>
      </c>
      <c r="N94" s="196">
        <v>0.61</v>
      </c>
      <c r="O94" s="196">
        <v>2.04</v>
      </c>
      <c r="P94" s="196">
        <v>2.36</v>
      </c>
      <c r="Q94" s="196">
        <v>0.86</v>
      </c>
      <c r="R94" s="196">
        <v>5.97</v>
      </c>
      <c r="S94" s="196">
        <v>3.82</v>
      </c>
      <c r="T94" s="196">
        <v>0</v>
      </c>
      <c r="U94" s="196">
        <v>13.4</v>
      </c>
      <c r="V94" s="196">
        <v>5.27</v>
      </c>
      <c r="W94" s="196">
        <v>6.03</v>
      </c>
      <c r="X94" s="196">
        <v>20.2</v>
      </c>
      <c r="Y94" s="196">
        <v>0</v>
      </c>
      <c r="Z94" s="196">
        <v>38.06</v>
      </c>
      <c r="AA94" s="196">
        <v>13.31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10.19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0</v>
      </c>
      <c r="AS94" s="196">
        <v>13.24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8.27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23.66</v>
      </c>
      <c r="K95" s="196">
        <v>85.48</v>
      </c>
      <c r="L95" s="196">
        <v>30.69</v>
      </c>
      <c r="M95" s="196">
        <v>0</v>
      </c>
      <c r="N95" s="196">
        <v>0.61</v>
      </c>
      <c r="O95" s="196">
        <v>2.04</v>
      </c>
      <c r="P95" s="196">
        <v>2.36</v>
      </c>
      <c r="Q95" s="196">
        <v>0.86</v>
      </c>
      <c r="R95" s="196">
        <v>5.97</v>
      </c>
      <c r="S95" s="196">
        <v>3.82</v>
      </c>
      <c r="T95" s="196">
        <v>0</v>
      </c>
      <c r="U95" s="196">
        <v>13.4</v>
      </c>
      <c r="V95" s="196">
        <v>5.27</v>
      </c>
      <c r="W95" s="196">
        <v>6.03</v>
      </c>
      <c r="X95" s="196">
        <v>20.2</v>
      </c>
      <c r="Y95" s="196">
        <v>0</v>
      </c>
      <c r="Z95" s="196">
        <v>38.06</v>
      </c>
      <c r="AA95" s="196">
        <v>13.31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10.19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0</v>
      </c>
      <c r="AS95" s="196">
        <v>13.24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8.27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23.66</v>
      </c>
      <c r="K96" s="196">
        <v>85.48</v>
      </c>
      <c r="L96" s="196">
        <v>30.69</v>
      </c>
      <c r="M96" s="196">
        <v>0</v>
      </c>
      <c r="N96" s="196">
        <v>0.61</v>
      </c>
      <c r="O96" s="196">
        <v>2.04</v>
      </c>
      <c r="P96" s="196">
        <v>2.36</v>
      </c>
      <c r="Q96" s="196">
        <v>0.86</v>
      </c>
      <c r="R96" s="196">
        <v>5.97</v>
      </c>
      <c r="S96" s="196">
        <v>3.82</v>
      </c>
      <c r="T96" s="196">
        <v>0</v>
      </c>
      <c r="U96" s="196">
        <v>13.4</v>
      </c>
      <c r="V96" s="196">
        <v>5.27</v>
      </c>
      <c r="W96" s="196">
        <v>6.03</v>
      </c>
      <c r="X96" s="196">
        <v>20.2</v>
      </c>
      <c r="Y96" s="196">
        <v>0</v>
      </c>
      <c r="Z96" s="196">
        <v>38.06</v>
      </c>
      <c r="AA96" s="196">
        <v>13.31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10.19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0</v>
      </c>
      <c r="AS96" s="196">
        <v>13.24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8.27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23.66</v>
      </c>
      <c r="K97" s="196">
        <v>85.48</v>
      </c>
      <c r="L97" s="196">
        <v>30.69</v>
      </c>
      <c r="M97" s="196">
        <v>0</v>
      </c>
      <c r="N97" s="196">
        <v>0.61</v>
      </c>
      <c r="O97" s="196">
        <v>2.04</v>
      </c>
      <c r="P97" s="196">
        <v>2.36</v>
      </c>
      <c r="Q97" s="196">
        <v>0.86</v>
      </c>
      <c r="R97" s="196">
        <v>5.97</v>
      </c>
      <c r="S97" s="196">
        <v>3.82</v>
      </c>
      <c r="T97" s="196">
        <v>0</v>
      </c>
      <c r="U97" s="196">
        <v>13.4</v>
      </c>
      <c r="V97" s="196">
        <v>5.27</v>
      </c>
      <c r="W97" s="196">
        <v>6.03</v>
      </c>
      <c r="X97" s="196">
        <v>20.2</v>
      </c>
      <c r="Y97" s="196">
        <v>0</v>
      </c>
      <c r="Z97" s="196">
        <v>38.06</v>
      </c>
      <c r="AA97" s="196">
        <v>13.31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10.19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0</v>
      </c>
      <c r="AS97" s="196">
        <v>13.24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8.27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23.66</v>
      </c>
      <c r="K98" s="196">
        <v>85.48</v>
      </c>
      <c r="L98" s="196">
        <v>30.69</v>
      </c>
      <c r="M98" s="196">
        <v>0</v>
      </c>
      <c r="N98" s="196">
        <v>0.61</v>
      </c>
      <c r="O98" s="196">
        <v>2.04</v>
      </c>
      <c r="P98" s="196">
        <v>2.36</v>
      </c>
      <c r="Q98" s="196">
        <v>0.86</v>
      </c>
      <c r="R98" s="196">
        <v>5.97</v>
      </c>
      <c r="S98" s="196">
        <v>3.82</v>
      </c>
      <c r="T98" s="196">
        <v>0</v>
      </c>
      <c r="U98" s="196">
        <v>13.4</v>
      </c>
      <c r="V98" s="196">
        <v>5.27</v>
      </c>
      <c r="W98" s="196">
        <v>6.03</v>
      </c>
      <c r="X98" s="196">
        <v>20.2</v>
      </c>
      <c r="Y98" s="196">
        <v>0</v>
      </c>
      <c r="Z98" s="196">
        <v>38.06</v>
      </c>
      <c r="AA98" s="196">
        <v>13.31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10.19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0</v>
      </c>
      <c r="AS98" s="196">
        <v>13.24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0.19743499999999986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0.56784000000000034</v>
      </c>
      <c r="K99">
        <f t="shared" si="0"/>
        <v>1.4992474999999998</v>
      </c>
      <c r="L99">
        <f t="shared" si="0"/>
        <v>0.50352750000000057</v>
      </c>
      <c r="M99">
        <f t="shared" si="0"/>
        <v>0</v>
      </c>
      <c r="N99">
        <f t="shared" si="0"/>
        <v>1.463999999999999E-2</v>
      </c>
      <c r="O99">
        <f t="shared" si="0"/>
        <v>4.8959999999999983E-2</v>
      </c>
      <c r="P99">
        <f t="shared" si="0"/>
        <v>5.6640000000000135E-2</v>
      </c>
      <c r="Q99">
        <f t="shared" si="0"/>
        <v>1.2764999999999988E-2</v>
      </c>
      <c r="R99">
        <f t="shared" si="0"/>
        <v>8.5652500000000048E-2</v>
      </c>
      <c r="S99">
        <f t="shared" si="0"/>
        <v>5.4664999999999943E-2</v>
      </c>
      <c r="T99">
        <f t="shared" si="0"/>
        <v>0</v>
      </c>
      <c r="U99">
        <f t="shared" si="0"/>
        <v>0.32160000000000016</v>
      </c>
      <c r="V99">
        <f t="shared" si="0"/>
        <v>7.2085000000000093E-2</v>
      </c>
      <c r="W99">
        <f t="shared" si="0"/>
        <v>6.5717499999999845E-2</v>
      </c>
      <c r="X99">
        <f t="shared" si="0"/>
        <v>0.17991249999999975</v>
      </c>
      <c r="Y99">
        <f t="shared" si="0"/>
        <v>0</v>
      </c>
      <c r="Z99">
        <f t="shared" si="0"/>
        <v>0.37981999999999966</v>
      </c>
      <c r="AA99">
        <f t="shared" si="0"/>
        <v>0.15007499999999999</v>
      </c>
      <c r="AB99">
        <f t="shared" si="0"/>
        <v>0</v>
      </c>
      <c r="AC99">
        <f t="shared" si="0"/>
        <v>2.3250000000000002E-3</v>
      </c>
      <c r="AD99">
        <f t="shared" si="0"/>
        <v>0.31713000000000025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0.24783000000000027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0.31776000000000015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83</v>
      </c>
      <c r="C35" s="94">
        <f>'IDT-1 Calculation'!DG35</f>
        <v>-35.139000000000003</v>
      </c>
      <c r="D35" s="94">
        <f>'IDT-1 Calculation'!DH35</f>
        <v>0</v>
      </c>
      <c r="E35" s="94">
        <f>'IDT-1 Calculation'!DI35</f>
        <v>0</v>
      </c>
      <c r="F35" s="94">
        <f>'IDT-1 Calculation'!DJ35</f>
        <v>-47.860999999999997</v>
      </c>
      <c r="G35" s="99">
        <f t="shared" si="0"/>
        <v>0</v>
      </c>
    </row>
    <row r="36" spans="1:7">
      <c r="A36" s="98" t="s">
        <v>78</v>
      </c>
      <c r="B36" s="94">
        <f>'IDT-1 Calculation'!DF36</f>
        <v>197</v>
      </c>
      <c r="C36" s="94">
        <f>'IDT-1 Calculation'!DG36</f>
        <v>-83.403000000000006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-113.59699999999999</v>
      </c>
      <c r="G36" s="99">
        <f t="shared" si="0"/>
        <v>0</v>
      </c>
    </row>
    <row r="37" spans="1:7">
      <c r="A37" s="98" t="s">
        <v>79</v>
      </c>
      <c r="B37" s="94">
        <f>'IDT-1 Calculation'!DF37</f>
        <v>247.55600000000001</v>
      </c>
      <c r="C37" s="94">
        <f>'IDT-1 Calculation'!DG37</f>
        <v>-85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-162.55600000000001</v>
      </c>
      <c r="G37" s="99">
        <f t="shared" si="0"/>
        <v>0</v>
      </c>
    </row>
    <row r="38" spans="1:7">
      <c r="A38" s="98" t="s">
        <v>80</v>
      </c>
      <c r="B38" s="94">
        <f>'IDT-1 Calculation'!DF38</f>
        <v>199.92500000000001</v>
      </c>
      <c r="C38" s="94">
        <f>'IDT-1 Calculation'!DG38</f>
        <v>-60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-139.92500000000001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157.04399999999998</v>
      </c>
      <c r="C39" s="94">
        <f>'IDT-1 Calculation'!DG39</f>
        <v>-40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-117.044</v>
      </c>
      <c r="G39" s="99">
        <f t="shared" si="0"/>
        <v>0</v>
      </c>
    </row>
    <row r="40" spans="1:7">
      <c r="A40" s="98" t="s">
        <v>82</v>
      </c>
      <c r="B40" s="94">
        <f>'IDT-1 Calculation'!DF40</f>
        <v>82.578999999999994</v>
      </c>
      <c r="C40" s="94">
        <f>'IDT-1 Calculation'!DG40</f>
        <v>-15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-67.578999999999994</v>
      </c>
      <c r="G40" s="99">
        <f t="shared" si="0"/>
        <v>0</v>
      </c>
    </row>
    <row r="41" spans="1:7">
      <c r="A41" s="98" t="s">
        <v>83</v>
      </c>
      <c r="B41" s="94">
        <f>'IDT-1 Calculation'!DF41</f>
        <v>32.920999999999999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-32.920999999999999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3.5209999999999999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-3.5209999999999999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11</v>
      </c>
      <c r="C73" s="94">
        <f>'IDT-1 Calculation'!DG73</f>
        <v>-4.657</v>
      </c>
      <c r="D73" s="94">
        <f>'IDT-1 Calculation'!DH73</f>
        <v>0</v>
      </c>
      <c r="E73" s="94">
        <f>'IDT-1 Calculation'!DI73</f>
        <v>0</v>
      </c>
      <c r="F73" s="94">
        <f>'IDT-1 Calculation'!DJ73</f>
        <v>-6.343</v>
      </c>
      <c r="G73" s="99">
        <f t="shared" si="1"/>
        <v>0</v>
      </c>
    </row>
    <row r="74" spans="1:7">
      <c r="A74" s="98" t="s">
        <v>116</v>
      </c>
      <c r="B74" s="94">
        <f>'IDT-1 Calculation'!DF74</f>
        <v>49</v>
      </c>
      <c r="C74" s="94">
        <f>'IDT-1 Calculation'!DG74</f>
        <v>-10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-39</v>
      </c>
      <c r="G74" s="99">
        <f t="shared" si="1"/>
        <v>0</v>
      </c>
    </row>
    <row r="75" spans="1:7">
      <c r="A75" s="98" t="s">
        <v>117</v>
      </c>
      <c r="B75" s="94">
        <f>'IDT-1 Calculation'!DF75</f>
        <v>68</v>
      </c>
      <c r="C75" s="94">
        <f>'IDT-1 Calculation'!DG75</f>
        <v>-5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-63</v>
      </c>
      <c r="G75" s="99">
        <f t="shared" si="1"/>
        <v>0</v>
      </c>
    </row>
    <row r="76" spans="1:7">
      <c r="A76" s="98" t="s">
        <v>118</v>
      </c>
      <c r="B76" s="94">
        <f>'IDT-1 Calculation'!DF76</f>
        <v>94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-94</v>
      </c>
      <c r="G76" s="99">
        <f t="shared" si="1"/>
        <v>0</v>
      </c>
    </row>
    <row r="77" spans="1:7">
      <c r="A77" s="98" t="s">
        <v>119</v>
      </c>
      <c r="B77" s="94">
        <f>'IDT-1 Calculation'!DF77</f>
        <v>101.84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-101.84</v>
      </c>
      <c r="G77" s="99">
        <f t="shared" si="1"/>
        <v>0</v>
      </c>
    </row>
    <row r="78" spans="1:7">
      <c r="A78" s="98" t="s">
        <v>120</v>
      </c>
      <c r="B78" s="94">
        <f>'IDT-1 Calculation'!DF78</f>
        <v>100.64400000000001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-100.64400000000001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96.230999999999995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-96.230999999999995</v>
      </c>
      <c r="G79" s="99">
        <f t="shared" si="1"/>
        <v>0</v>
      </c>
    </row>
    <row r="80" spans="1:7">
      <c r="A80" s="98" t="s">
        <v>122</v>
      </c>
      <c r="B80" s="94">
        <f>'IDT-1 Calculation'!DF80</f>
        <v>76.191000000000003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-76.191000000000003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77.311000000000007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-77.311000000000007</v>
      </c>
      <c r="G81" s="99">
        <f t="shared" si="1"/>
        <v>0</v>
      </c>
    </row>
    <row r="82" spans="1:7">
      <c r="A82" s="98" t="s">
        <v>124</v>
      </c>
      <c r="B82" s="94">
        <f>'IDT-1 Calculation'!DF82</f>
        <v>92.555000000000007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-92.555000000000007</v>
      </c>
      <c r="G82" s="99">
        <f t="shared" si="1"/>
        <v>0</v>
      </c>
    </row>
    <row r="83" spans="1:7">
      <c r="A83" s="98" t="s">
        <v>125</v>
      </c>
      <c r="B83" s="94">
        <f>'IDT-1 Calculation'!DF83</f>
        <v>213</v>
      </c>
      <c r="C83" s="94">
        <f>'IDT-1 Calculation'!DG83</f>
        <v>-99.218000000000004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-113.782</v>
      </c>
      <c r="G83" s="99">
        <f t="shared" si="1"/>
        <v>0</v>
      </c>
    </row>
    <row r="84" spans="1:7">
      <c r="A84" s="98" t="s">
        <v>126</v>
      </c>
      <c r="B84" s="94">
        <f>'IDT-1 Calculation'!DF84</f>
        <v>212</v>
      </c>
      <c r="C84" s="94">
        <f>'IDT-1 Calculation'!DG84</f>
        <v>-89.753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-122.247</v>
      </c>
      <c r="G84" s="99">
        <f t="shared" si="1"/>
        <v>0</v>
      </c>
    </row>
    <row r="85" spans="1:7">
      <c r="A85" s="98" t="s">
        <v>127</v>
      </c>
      <c r="B85" s="94">
        <f>'IDT-1 Calculation'!DF85</f>
        <v>215</v>
      </c>
      <c r="C85" s="94">
        <f>'IDT-1 Calculation'!DG85</f>
        <v>-91.022999999999996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-123.977</v>
      </c>
      <c r="G85" s="99">
        <f t="shared" si="1"/>
        <v>0</v>
      </c>
    </row>
    <row r="86" spans="1:7">
      <c r="A86" s="98" t="s">
        <v>128</v>
      </c>
      <c r="B86" s="94">
        <f>'IDT-1 Calculation'!DF86</f>
        <v>214</v>
      </c>
      <c r="C86" s="94">
        <f>'IDT-1 Calculation'!DG86</f>
        <v>-90.6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-123.4</v>
      </c>
      <c r="G86" s="99">
        <f t="shared" si="1"/>
        <v>0</v>
      </c>
    </row>
    <row r="87" spans="1:7">
      <c r="A87" s="98" t="s">
        <v>129</v>
      </c>
      <c r="B87" s="94">
        <f>'IDT-1 Calculation'!DF87</f>
        <v>46</v>
      </c>
      <c r="C87" s="94">
        <f>'IDT-1 Calculation'!DG87</f>
        <v>-46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51</v>
      </c>
      <c r="C88" s="94">
        <f>'IDT-1 Calculation'!DG88</f>
        <v>-51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46</v>
      </c>
      <c r="C89" s="94">
        <f>'IDT-1 Calculation'!DG89</f>
        <v>-46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66</v>
      </c>
      <c r="C90" s="94">
        <f>'IDT-1 Calculation'!DG90</f>
        <v>-66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4</v>
      </c>
      <c r="C91" s="94">
        <f>'IDT-1 Calculation'!DG91</f>
        <v>-4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19</v>
      </c>
      <c r="C92" s="94">
        <f>'IDT-1 Calculation'!DG92</f>
        <v>-19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47</v>
      </c>
      <c r="C93" s="94">
        <f>'IDT-1 Calculation'!DG93</f>
        <v>-47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0.72582949999999991</v>
      </c>
      <c r="C99" s="110">
        <f>SUM(C3:C98)/4000</f>
        <v>-0.24694825000000004</v>
      </c>
      <c r="D99" s="110">
        <f>SUM(D3:D98)/4000</f>
        <v>0</v>
      </c>
      <c r="E99" s="110">
        <f>SUM(E3:E98)/4000</f>
        <v>0</v>
      </c>
      <c r="F99" s="110">
        <f>SUM(F3:F98)/4000</f>
        <v>-0.47888125000000009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0.35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0.35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0.35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7.35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7.35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5.76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5.76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5.76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3.72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3.72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3.72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3.72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3.72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3.72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3.72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3.72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3.72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3.72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3.72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3.72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3.72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3.72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3.72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3.72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3.72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0.35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0.35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0.35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0.35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6.9060000000000024E-2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4.9129999999999924E-2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9.99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28.58</v>
      </c>
      <c r="K3" s="196">
        <v>7.44</v>
      </c>
      <c r="L3" s="196">
        <v>273.38</v>
      </c>
      <c r="M3" s="196">
        <v>1.1399999999999999</v>
      </c>
      <c r="N3" s="196">
        <v>0.73</v>
      </c>
      <c r="O3" s="196">
        <v>0</v>
      </c>
      <c r="P3" s="196">
        <v>1.46</v>
      </c>
      <c r="Q3" s="196">
        <v>0.36</v>
      </c>
      <c r="R3" s="196">
        <v>7.25</v>
      </c>
      <c r="S3" s="196">
        <v>4.26</v>
      </c>
      <c r="T3" s="196">
        <v>0</v>
      </c>
      <c r="U3" s="196">
        <v>1.04</v>
      </c>
      <c r="V3" s="196">
        <v>4.4400000000000004</v>
      </c>
      <c r="W3" s="196">
        <v>6.02</v>
      </c>
      <c r="X3" s="196">
        <v>12.79</v>
      </c>
      <c r="Y3" s="196">
        <v>0</v>
      </c>
      <c r="Z3" s="196">
        <v>47.13</v>
      </c>
      <c r="AA3" s="196">
        <v>11.96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12.31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0</v>
      </c>
      <c r="AS3" s="196">
        <v>15.99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9.99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28.58</v>
      </c>
      <c r="K4" s="196">
        <v>7.44</v>
      </c>
      <c r="L4" s="196">
        <v>273.38</v>
      </c>
      <c r="M4" s="196">
        <v>1.1399999999999999</v>
      </c>
      <c r="N4" s="196">
        <v>0.73</v>
      </c>
      <c r="O4" s="196">
        <v>0</v>
      </c>
      <c r="P4" s="196">
        <v>1.46</v>
      </c>
      <c r="Q4" s="196">
        <v>0.36</v>
      </c>
      <c r="R4" s="196">
        <v>7.25</v>
      </c>
      <c r="S4" s="196">
        <v>4.26</v>
      </c>
      <c r="T4" s="196">
        <v>0</v>
      </c>
      <c r="U4" s="196">
        <v>1.04</v>
      </c>
      <c r="V4" s="196">
        <v>4.4400000000000004</v>
      </c>
      <c r="W4" s="196">
        <v>9.44</v>
      </c>
      <c r="X4" s="196">
        <v>30.71</v>
      </c>
      <c r="Y4" s="196">
        <v>0</v>
      </c>
      <c r="Z4" s="196">
        <v>47.13</v>
      </c>
      <c r="AA4" s="196">
        <v>11.96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12.31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0</v>
      </c>
      <c r="AS4" s="196">
        <v>15.99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9.99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28.58</v>
      </c>
      <c r="K5" s="196">
        <v>7.44</v>
      </c>
      <c r="L5" s="196">
        <v>273.38</v>
      </c>
      <c r="M5" s="196">
        <v>1.1399999999999999</v>
      </c>
      <c r="N5" s="196">
        <v>0.73</v>
      </c>
      <c r="O5" s="196">
        <v>0</v>
      </c>
      <c r="P5" s="196">
        <v>1.46</v>
      </c>
      <c r="Q5" s="196">
        <v>0.36</v>
      </c>
      <c r="R5" s="196">
        <v>7.25</v>
      </c>
      <c r="S5" s="196">
        <v>4.26</v>
      </c>
      <c r="T5" s="196">
        <v>0</v>
      </c>
      <c r="U5" s="196">
        <v>1.04</v>
      </c>
      <c r="V5" s="196">
        <v>4.4400000000000004</v>
      </c>
      <c r="W5" s="196">
        <v>9.44</v>
      </c>
      <c r="X5" s="196">
        <v>30.87</v>
      </c>
      <c r="Y5" s="196">
        <v>0</v>
      </c>
      <c r="Z5" s="196">
        <v>47.13</v>
      </c>
      <c r="AA5" s="196">
        <v>11.96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12.31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0</v>
      </c>
      <c r="AS5" s="196">
        <v>15.99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9.99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28.58</v>
      </c>
      <c r="K6" s="196">
        <v>7.44</v>
      </c>
      <c r="L6" s="196">
        <v>273.38</v>
      </c>
      <c r="M6" s="196">
        <v>1.1399999999999999</v>
      </c>
      <c r="N6" s="196">
        <v>0.73</v>
      </c>
      <c r="O6" s="196">
        <v>0</v>
      </c>
      <c r="P6" s="196">
        <v>1.46</v>
      </c>
      <c r="Q6" s="196">
        <v>0.36</v>
      </c>
      <c r="R6" s="196">
        <v>7.25</v>
      </c>
      <c r="S6" s="196">
        <v>4.26</v>
      </c>
      <c r="T6" s="196">
        <v>0</v>
      </c>
      <c r="U6" s="196">
        <v>1.04</v>
      </c>
      <c r="V6" s="196">
        <v>4.4400000000000004</v>
      </c>
      <c r="W6" s="196">
        <v>9.44</v>
      </c>
      <c r="X6" s="196">
        <v>30.87</v>
      </c>
      <c r="Y6" s="196">
        <v>0</v>
      </c>
      <c r="Z6" s="196">
        <v>47.13</v>
      </c>
      <c r="AA6" s="196">
        <v>11.96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12.31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0</v>
      </c>
      <c r="AS6" s="196">
        <v>15.99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9.99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28.58</v>
      </c>
      <c r="K7" s="196">
        <v>7.44</v>
      </c>
      <c r="L7" s="196">
        <v>273.38</v>
      </c>
      <c r="M7" s="196">
        <v>1.1399999999999999</v>
      </c>
      <c r="N7" s="196">
        <v>0.73</v>
      </c>
      <c r="O7" s="196">
        <v>0</v>
      </c>
      <c r="P7" s="196">
        <v>1.46</v>
      </c>
      <c r="Q7" s="196">
        <v>0.36</v>
      </c>
      <c r="R7" s="196">
        <v>7.25</v>
      </c>
      <c r="S7" s="196">
        <v>4.26</v>
      </c>
      <c r="T7" s="196">
        <v>0</v>
      </c>
      <c r="U7" s="196">
        <v>1.04</v>
      </c>
      <c r="V7" s="196">
        <v>4.4400000000000004</v>
      </c>
      <c r="W7" s="196">
        <v>9.44</v>
      </c>
      <c r="X7" s="196">
        <v>30.87</v>
      </c>
      <c r="Y7" s="196">
        <v>0</v>
      </c>
      <c r="Z7" s="196">
        <v>47.13</v>
      </c>
      <c r="AA7" s="196">
        <v>11.96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0</v>
      </c>
      <c r="AS7" s="196">
        <v>15.99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9.99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28.58</v>
      </c>
      <c r="K8" s="196">
        <v>7.44</v>
      </c>
      <c r="L8" s="196">
        <v>273.38</v>
      </c>
      <c r="M8" s="196">
        <v>1.1399999999999999</v>
      </c>
      <c r="N8" s="196">
        <v>0.73</v>
      </c>
      <c r="O8" s="196">
        <v>0</v>
      </c>
      <c r="P8" s="196">
        <v>1.46</v>
      </c>
      <c r="Q8" s="196">
        <v>0.36</v>
      </c>
      <c r="R8" s="196">
        <v>7.25</v>
      </c>
      <c r="S8" s="196">
        <v>4.26</v>
      </c>
      <c r="T8" s="196">
        <v>0</v>
      </c>
      <c r="U8" s="196">
        <v>1.04</v>
      </c>
      <c r="V8" s="196">
        <v>4.4400000000000004</v>
      </c>
      <c r="W8" s="196">
        <v>9.44</v>
      </c>
      <c r="X8" s="196">
        <v>30.87</v>
      </c>
      <c r="Y8" s="196">
        <v>0</v>
      </c>
      <c r="Z8" s="196">
        <v>47.13</v>
      </c>
      <c r="AA8" s="196">
        <v>11.96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0</v>
      </c>
      <c r="AS8" s="196">
        <v>15.99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9.99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28.58</v>
      </c>
      <c r="K9" s="196">
        <v>7.44</v>
      </c>
      <c r="L9" s="196">
        <v>273.38</v>
      </c>
      <c r="M9" s="196">
        <v>1.1399999999999999</v>
      </c>
      <c r="N9" s="196">
        <v>0.73</v>
      </c>
      <c r="O9" s="196">
        <v>0</v>
      </c>
      <c r="P9" s="196">
        <v>1.46</v>
      </c>
      <c r="Q9" s="196">
        <v>0.36</v>
      </c>
      <c r="R9" s="196">
        <v>7.25</v>
      </c>
      <c r="S9" s="196">
        <v>4.26</v>
      </c>
      <c r="T9" s="196">
        <v>0</v>
      </c>
      <c r="U9" s="196">
        <v>1.04</v>
      </c>
      <c r="V9" s="196">
        <v>4.4400000000000004</v>
      </c>
      <c r="W9" s="196">
        <v>9.44</v>
      </c>
      <c r="X9" s="196">
        <v>30.87</v>
      </c>
      <c r="Y9" s="196">
        <v>0</v>
      </c>
      <c r="Z9" s="196">
        <v>47.13</v>
      </c>
      <c r="AA9" s="196">
        <v>11.96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0</v>
      </c>
      <c r="AS9" s="196">
        <v>15.99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9.99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28.58</v>
      </c>
      <c r="K10" s="196">
        <v>7.44</v>
      </c>
      <c r="L10" s="196">
        <v>273.38</v>
      </c>
      <c r="M10" s="196">
        <v>1.1399999999999999</v>
      </c>
      <c r="N10" s="196">
        <v>0.73</v>
      </c>
      <c r="O10" s="196">
        <v>0</v>
      </c>
      <c r="P10" s="196">
        <v>1.46</v>
      </c>
      <c r="Q10" s="196">
        <v>0.36</v>
      </c>
      <c r="R10" s="196">
        <v>7.25</v>
      </c>
      <c r="S10" s="196">
        <v>4.26</v>
      </c>
      <c r="T10" s="196">
        <v>0</v>
      </c>
      <c r="U10" s="196">
        <v>1.04</v>
      </c>
      <c r="V10" s="196">
        <v>4.4400000000000004</v>
      </c>
      <c r="W10" s="196">
        <v>9.44</v>
      </c>
      <c r="X10" s="196">
        <v>30.87</v>
      </c>
      <c r="Y10" s="196">
        <v>0</v>
      </c>
      <c r="Z10" s="196">
        <v>47.13</v>
      </c>
      <c r="AA10" s="196">
        <v>11.96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0</v>
      </c>
      <c r="AS10" s="196">
        <v>15.99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9.99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28.58</v>
      </c>
      <c r="K11" s="196">
        <v>7.44</v>
      </c>
      <c r="L11" s="196">
        <v>273.38</v>
      </c>
      <c r="M11" s="196">
        <v>1.1399999999999999</v>
      </c>
      <c r="N11" s="196">
        <v>0.73</v>
      </c>
      <c r="O11" s="196">
        <v>0</v>
      </c>
      <c r="P11" s="196">
        <v>1.46</v>
      </c>
      <c r="Q11" s="196">
        <v>0.36</v>
      </c>
      <c r="R11" s="196">
        <v>7.25</v>
      </c>
      <c r="S11" s="196">
        <v>4.26</v>
      </c>
      <c r="T11" s="196">
        <v>0</v>
      </c>
      <c r="U11" s="196">
        <v>1.04</v>
      </c>
      <c r="V11" s="196">
        <v>4.4400000000000004</v>
      </c>
      <c r="W11" s="196">
        <v>9.44</v>
      </c>
      <c r="X11" s="196">
        <v>30.87</v>
      </c>
      <c r="Y11" s="196">
        <v>0</v>
      </c>
      <c r="Z11" s="196">
        <v>47.13</v>
      </c>
      <c r="AA11" s="196">
        <v>11.96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0</v>
      </c>
      <c r="AS11" s="196">
        <v>15.99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9.99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28.58</v>
      </c>
      <c r="K12" s="196">
        <v>7.44</v>
      </c>
      <c r="L12" s="196">
        <v>273.38</v>
      </c>
      <c r="M12" s="196">
        <v>1.1399999999999999</v>
      </c>
      <c r="N12" s="196">
        <v>0.73</v>
      </c>
      <c r="O12" s="196">
        <v>0</v>
      </c>
      <c r="P12" s="196">
        <v>1.46</v>
      </c>
      <c r="Q12" s="196">
        <v>0.36</v>
      </c>
      <c r="R12" s="196">
        <v>7.25</v>
      </c>
      <c r="S12" s="196">
        <v>4.26</v>
      </c>
      <c r="T12" s="196">
        <v>0</v>
      </c>
      <c r="U12" s="196">
        <v>1.04</v>
      </c>
      <c r="V12" s="196">
        <v>4.4400000000000004</v>
      </c>
      <c r="W12" s="196">
        <v>9.44</v>
      </c>
      <c r="X12" s="196">
        <v>30.87</v>
      </c>
      <c r="Y12" s="196">
        <v>0</v>
      </c>
      <c r="Z12" s="196">
        <v>47.13</v>
      </c>
      <c r="AA12" s="196">
        <v>11.96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0</v>
      </c>
      <c r="AS12" s="196">
        <v>15.99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9.99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28.58</v>
      </c>
      <c r="K13" s="196">
        <v>7.44</v>
      </c>
      <c r="L13" s="196">
        <v>273.38</v>
      </c>
      <c r="M13" s="196">
        <v>1.1399999999999999</v>
      </c>
      <c r="N13" s="196">
        <v>0.73</v>
      </c>
      <c r="O13" s="196">
        <v>0</v>
      </c>
      <c r="P13" s="196">
        <v>1.46</v>
      </c>
      <c r="Q13" s="196">
        <v>0.36</v>
      </c>
      <c r="R13" s="196">
        <v>7.25</v>
      </c>
      <c r="S13" s="196">
        <v>4.26</v>
      </c>
      <c r="T13" s="196">
        <v>0</v>
      </c>
      <c r="U13" s="196">
        <v>1.04</v>
      </c>
      <c r="V13" s="196">
        <v>4.4400000000000004</v>
      </c>
      <c r="W13" s="196">
        <v>9.44</v>
      </c>
      <c r="X13" s="196">
        <v>30.87</v>
      </c>
      <c r="Y13" s="196">
        <v>0</v>
      </c>
      <c r="Z13" s="196">
        <v>47.13</v>
      </c>
      <c r="AA13" s="196">
        <v>11.96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0</v>
      </c>
      <c r="AS13" s="196">
        <v>15.99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9.99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28.58</v>
      </c>
      <c r="K14" s="196">
        <v>7.44</v>
      </c>
      <c r="L14" s="196">
        <v>273.38</v>
      </c>
      <c r="M14" s="196">
        <v>1.1399999999999999</v>
      </c>
      <c r="N14" s="196">
        <v>0.73</v>
      </c>
      <c r="O14" s="196">
        <v>0</v>
      </c>
      <c r="P14" s="196">
        <v>1.46</v>
      </c>
      <c r="Q14" s="196">
        <v>0.36</v>
      </c>
      <c r="R14" s="196">
        <v>7.25</v>
      </c>
      <c r="S14" s="196">
        <v>4.26</v>
      </c>
      <c r="T14" s="196">
        <v>0</v>
      </c>
      <c r="U14" s="196">
        <v>1.04</v>
      </c>
      <c r="V14" s="196">
        <v>4.4400000000000004</v>
      </c>
      <c r="W14" s="196">
        <v>9.44</v>
      </c>
      <c r="X14" s="196">
        <v>30.87</v>
      </c>
      <c r="Y14" s="196">
        <v>0</v>
      </c>
      <c r="Z14" s="196">
        <v>47.13</v>
      </c>
      <c r="AA14" s="196">
        <v>11.96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0</v>
      </c>
      <c r="AS14" s="196">
        <v>15.99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9.99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28.58</v>
      </c>
      <c r="K15" s="196">
        <v>7.44</v>
      </c>
      <c r="L15" s="196">
        <v>273.38</v>
      </c>
      <c r="M15" s="196">
        <v>1.1399999999999999</v>
      </c>
      <c r="N15" s="196">
        <v>0.73</v>
      </c>
      <c r="O15" s="196">
        <v>0</v>
      </c>
      <c r="P15" s="196">
        <v>1.46</v>
      </c>
      <c r="Q15" s="196">
        <v>0.36</v>
      </c>
      <c r="R15" s="196">
        <v>7.25</v>
      </c>
      <c r="S15" s="196">
        <v>4.26</v>
      </c>
      <c r="T15" s="196">
        <v>0</v>
      </c>
      <c r="U15" s="196">
        <v>1.04</v>
      </c>
      <c r="V15" s="196">
        <v>4.4400000000000004</v>
      </c>
      <c r="W15" s="196">
        <v>9.44</v>
      </c>
      <c r="X15" s="196">
        <v>30.87</v>
      </c>
      <c r="Y15" s="196">
        <v>0</v>
      </c>
      <c r="Z15" s="196">
        <v>47.13</v>
      </c>
      <c r="AA15" s="196">
        <v>11.96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0</v>
      </c>
      <c r="AS15" s="196">
        <v>15.99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9.99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28.58</v>
      </c>
      <c r="K16" s="196">
        <v>7.44</v>
      </c>
      <c r="L16" s="196">
        <v>273.38</v>
      </c>
      <c r="M16" s="196">
        <v>1.1399999999999999</v>
      </c>
      <c r="N16" s="196">
        <v>0.73</v>
      </c>
      <c r="O16" s="196">
        <v>0</v>
      </c>
      <c r="P16" s="196">
        <v>1.46</v>
      </c>
      <c r="Q16" s="196">
        <v>0.36</v>
      </c>
      <c r="R16" s="196">
        <v>7.25</v>
      </c>
      <c r="S16" s="196">
        <v>4.26</v>
      </c>
      <c r="T16" s="196">
        <v>0</v>
      </c>
      <c r="U16" s="196">
        <v>1.04</v>
      </c>
      <c r="V16" s="196">
        <v>4.4400000000000004</v>
      </c>
      <c r="W16" s="196">
        <v>9.44</v>
      </c>
      <c r="X16" s="196">
        <v>30.87</v>
      </c>
      <c r="Y16" s="196">
        <v>0</v>
      </c>
      <c r="Z16" s="196">
        <v>47.13</v>
      </c>
      <c r="AA16" s="196">
        <v>11.96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0</v>
      </c>
      <c r="AS16" s="196">
        <v>15.99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9.99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28.58</v>
      </c>
      <c r="K17" s="196">
        <v>7.44</v>
      </c>
      <c r="L17" s="196">
        <v>273.38</v>
      </c>
      <c r="M17" s="196">
        <v>1.1399999999999999</v>
      </c>
      <c r="N17" s="196">
        <v>0.73</v>
      </c>
      <c r="O17" s="196">
        <v>0</v>
      </c>
      <c r="P17" s="196">
        <v>1.46</v>
      </c>
      <c r="Q17" s="196">
        <v>0.36</v>
      </c>
      <c r="R17" s="196">
        <v>7.25</v>
      </c>
      <c r="S17" s="196">
        <v>4.26</v>
      </c>
      <c r="T17" s="196">
        <v>0</v>
      </c>
      <c r="U17" s="196">
        <v>1.04</v>
      </c>
      <c r="V17" s="196">
        <v>4.4400000000000004</v>
      </c>
      <c r="W17" s="196">
        <v>9.44</v>
      </c>
      <c r="X17" s="196">
        <v>30.87</v>
      </c>
      <c r="Y17" s="196">
        <v>0</v>
      </c>
      <c r="Z17" s="196">
        <v>47.13</v>
      </c>
      <c r="AA17" s="196">
        <v>11.96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0</v>
      </c>
      <c r="AS17" s="196">
        <v>15.99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9.99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28.58</v>
      </c>
      <c r="K18" s="196">
        <v>7.44</v>
      </c>
      <c r="L18" s="196">
        <v>273.38</v>
      </c>
      <c r="M18" s="196">
        <v>1.1399999999999999</v>
      </c>
      <c r="N18" s="196">
        <v>0.73</v>
      </c>
      <c r="O18" s="196">
        <v>0</v>
      </c>
      <c r="P18" s="196">
        <v>1.46</v>
      </c>
      <c r="Q18" s="196">
        <v>0.36</v>
      </c>
      <c r="R18" s="196">
        <v>7.25</v>
      </c>
      <c r="S18" s="196">
        <v>4.26</v>
      </c>
      <c r="T18" s="196">
        <v>0</v>
      </c>
      <c r="U18" s="196">
        <v>1.04</v>
      </c>
      <c r="V18" s="196">
        <v>4.4400000000000004</v>
      </c>
      <c r="W18" s="196">
        <v>9.44</v>
      </c>
      <c r="X18" s="196">
        <v>30.87</v>
      </c>
      <c r="Y18" s="196">
        <v>0</v>
      </c>
      <c r="Z18" s="196">
        <v>47.13</v>
      </c>
      <c r="AA18" s="196">
        <v>11.96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0</v>
      </c>
      <c r="AS18" s="196">
        <v>15.99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9.99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28.58</v>
      </c>
      <c r="K19" s="196">
        <v>7.44</v>
      </c>
      <c r="L19" s="196">
        <v>273.38</v>
      </c>
      <c r="M19" s="196">
        <v>1.1399999999999999</v>
      </c>
      <c r="N19" s="196">
        <v>0.73</v>
      </c>
      <c r="O19" s="196">
        <v>0</v>
      </c>
      <c r="P19" s="196">
        <v>1.46</v>
      </c>
      <c r="Q19" s="196">
        <v>0.36</v>
      </c>
      <c r="R19" s="196">
        <v>7.25</v>
      </c>
      <c r="S19" s="196">
        <v>4.26</v>
      </c>
      <c r="T19" s="196">
        <v>0</v>
      </c>
      <c r="U19" s="196">
        <v>1.04</v>
      </c>
      <c r="V19" s="196">
        <v>4.4400000000000004</v>
      </c>
      <c r="W19" s="196">
        <v>9.44</v>
      </c>
      <c r="X19" s="196">
        <v>30.87</v>
      </c>
      <c r="Y19" s="196">
        <v>0</v>
      </c>
      <c r="Z19" s="196">
        <v>47.13</v>
      </c>
      <c r="AA19" s="196">
        <v>11.96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0</v>
      </c>
      <c r="AS19" s="196">
        <v>15.99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9.99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28.58</v>
      </c>
      <c r="K20" s="196">
        <v>7.44</v>
      </c>
      <c r="L20" s="196">
        <v>273.38</v>
      </c>
      <c r="M20" s="196">
        <v>1.1399999999999999</v>
      </c>
      <c r="N20" s="196">
        <v>0.73</v>
      </c>
      <c r="O20" s="196">
        <v>0</v>
      </c>
      <c r="P20" s="196">
        <v>1.46</v>
      </c>
      <c r="Q20" s="196">
        <v>0.36</v>
      </c>
      <c r="R20" s="196">
        <v>7.25</v>
      </c>
      <c r="S20" s="196">
        <v>4.26</v>
      </c>
      <c r="T20" s="196">
        <v>0</v>
      </c>
      <c r="U20" s="196">
        <v>1.04</v>
      </c>
      <c r="V20" s="196">
        <v>4.4400000000000004</v>
      </c>
      <c r="W20" s="196">
        <v>9.44</v>
      </c>
      <c r="X20" s="196">
        <v>30.87</v>
      </c>
      <c r="Y20" s="196">
        <v>0</v>
      </c>
      <c r="Z20" s="196">
        <v>47.13</v>
      </c>
      <c r="AA20" s="196">
        <v>11.96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0</v>
      </c>
      <c r="AS20" s="196">
        <v>15.99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9.99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28.58</v>
      </c>
      <c r="K21" s="196">
        <v>7.44</v>
      </c>
      <c r="L21" s="196">
        <v>273.38</v>
      </c>
      <c r="M21" s="196">
        <v>1.1399999999999999</v>
      </c>
      <c r="N21" s="196">
        <v>0.73</v>
      </c>
      <c r="O21" s="196">
        <v>0</v>
      </c>
      <c r="P21" s="196">
        <v>1.46</v>
      </c>
      <c r="Q21" s="196">
        <v>0.36</v>
      </c>
      <c r="R21" s="196">
        <v>7.25</v>
      </c>
      <c r="S21" s="196">
        <v>4.26</v>
      </c>
      <c r="T21" s="196">
        <v>0</v>
      </c>
      <c r="U21" s="196">
        <v>1.04</v>
      </c>
      <c r="V21" s="196">
        <v>4.4400000000000004</v>
      </c>
      <c r="W21" s="196">
        <v>9.44</v>
      </c>
      <c r="X21" s="196">
        <v>30.87</v>
      </c>
      <c r="Y21" s="196">
        <v>0</v>
      </c>
      <c r="Z21" s="196">
        <v>47.13</v>
      </c>
      <c r="AA21" s="196">
        <v>11.96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0</v>
      </c>
      <c r="AS21" s="196">
        <v>15.99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9.99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28.58</v>
      </c>
      <c r="K22" s="196">
        <v>7.44</v>
      </c>
      <c r="L22" s="196">
        <v>273.38</v>
      </c>
      <c r="M22" s="196">
        <v>1.1399999999999999</v>
      </c>
      <c r="N22" s="196">
        <v>0.73</v>
      </c>
      <c r="O22" s="196">
        <v>0</v>
      </c>
      <c r="P22" s="196">
        <v>1.46</v>
      </c>
      <c r="Q22" s="196">
        <v>0.36</v>
      </c>
      <c r="R22" s="196">
        <v>7.25</v>
      </c>
      <c r="S22" s="196">
        <v>4.26</v>
      </c>
      <c r="T22" s="196">
        <v>0</v>
      </c>
      <c r="U22" s="196">
        <v>1.04</v>
      </c>
      <c r="V22" s="196">
        <v>4.4400000000000004</v>
      </c>
      <c r="W22" s="196">
        <v>9.44</v>
      </c>
      <c r="X22" s="196">
        <v>30.87</v>
      </c>
      <c r="Y22" s="196">
        <v>0</v>
      </c>
      <c r="Z22" s="196">
        <v>47.13</v>
      </c>
      <c r="AA22" s="196">
        <v>11.96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0</v>
      </c>
      <c r="AS22" s="196">
        <v>15.99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9.99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28.58</v>
      </c>
      <c r="K23" s="196">
        <v>7.44</v>
      </c>
      <c r="L23" s="196">
        <v>273.38</v>
      </c>
      <c r="M23" s="196">
        <v>1.1399999999999999</v>
      </c>
      <c r="N23" s="196">
        <v>0.73</v>
      </c>
      <c r="O23" s="196">
        <v>0</v>
      </c>
      <c r="P23" s="196">
        <v>1.46</v>
      </c>
      <c r="Q23" s="196">
        <v>0.36</v>
      </c>
      <c r="R23" s="196">
        <v>7.25</v>
      </c>
      <c r="S23" s="196">
        <v>4.26</v>
      </c>
      <c r="T23" s="196">
        <v>0</v>
      </c>
      <c r="U23" s="196">
        <v>1.04</v>
      </c>
      <c r="V23" s="196">
        <v>4.4400000000000004</v>
      </c>
      <c r="W23" s="196">
        <v>9.44</v>
      </c>
      <c r="X23" s="196">
        <v>30.87</v>
      </c>
      <c r="Y23" s="196">
        <v>0</v>
      </c>
      <c r="Z23" s="196">
        <v>47.13</v>
      </c>
      <c r="AA23" s="196">
        <v>11.96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0</v>
      </c>
      <c r="AS23" s="196">
        <v>15.99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9.99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28.58</v>
      </c>
      <c r="K24" s="196">
        <v>7.44</v>
      </c>
      <c r="L24" s="196">
        <v>273.38</v>
      </c>
      <c r="M24" s="196">
        <v>1.1399999999999999</v>
      </c>
      <c r="N24" s="196">
        <v>0.73</v>
      </c>
      <c r="O24" s="196">
        <v>0</v>
      </c>
      <c r="P24" s="196">
        <v>1.46</v>
      </c>
      <c r="Q24" s="196">
        <v>0.36</v>
      </c>
      <c r="R24" s="196">
        <v>7.25</v>
      </c>
      <c r="S24" s="196">
        <v>4.26</v>
      </c>
      <c r="T24" s="196">
        <v>0</v>
      </c>
      <c r="U24" s="196">
        <v>1.04</v>
      </c>
      <c r="V24" s="196">
        <v>4.4400000000000004</v>
      </c>
      <c r="W24" s="196">
        <v>9.44</v>
      </c>
      <c r="X24" s="196">
        <v>30.87</v>
      </c>
      <c r="Y24" s="196">
        <v>0</v>
      </c>
      <c r="Z24" s="196">
        <v>47.13</v>
      </c>
      <c r="AA24" s="196">
        <v>11.96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0</v>
      </c>
      <c r="AS24" s="196">
        <v>15.99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9.99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28.58</v>
      </c>
      <c r="K25" s="196">
        <v>7.44</v>
      </c>
      <c r="L25" s="196">
        <v>273.38</v>
      </c>
      <c r="M25" s="196">
        <v>1.1399999999999999</v>
      </c>
      <c r="N25" s="196">
        <v>0.73</v>
      </c>
      <c r="O25" s="196">
        <v>0</v>
      </c>
      <c r="P25" s="196">
        <v>1.46</v>
      </c>
      <c r="Q25" s="196">
        <v>0.36</v>
      </c>
      <c r="R25" s="196">
        <v>7.25</v>
      </c>
      <c r="S25" s="196">
        <v>4.26</v>
      </c>
      <c r="T25" s="196">
        <v>0</v>
      </c>
      <c r="U25" s="196">
        <v>1.04</v>
      </c>
      <c r="V25" s="196">
        <v>4.4400000000000004</v>
      </c>
      <c r="W25" s="196">
        <v>9.44</v>
      </c>
      <c r="X25" s="196">
        <v>30.87</v>
      </c>
      <c r="Y25" s="196">
        <v>0</v>
      </c>
      <c r="Z25" s="196">
        <v>18.34</v>
      </c>
      <c r="AA25" s="196">
        <v>11.96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0</v>
      </c>
      <c r="AS25" s="196">
        <v>15.99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9.99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28.58</v>
      </c>
      <c r="K26" s="196">
        <v>7.44</v>
      </c>
      <c r="L26" s="196">
        <v>273.38</v>
      </c>
      <c r="M26" s="196">
        <v>1.1399999999999999</v>
      </c>
      <c r="N26" s="196">
        <v>0.73</v>
      </c>
      <c r="O26" s="196">
        <v>0</v>
      </c>
      <c r="P26" s="196">
        <v>1.46</v>
      </c>
      <c r="Q26" s="196">
        <v>0.36</v>
      </c>
      <c r="R26" s="196">
        <v>0.53</v>
      </c>
      <c r="S26" s="196">
        <v>4.26</v>
      </c>
      <c r="T26" s="196">
        <v>0</v>
      </c>
      <c r="U26" s="196">
        <v>1.04</v>
      </c>
      <c r="V26" s="196">
        <v>0.26</v>
      </c>
      <c r="W26" s="196">
        <v>0.57999999999999996</v>
      </c>
      <c r="X26" s="196">
        <v>2.08</v>
      </c>
      <c r="Y26" s="196">
        <v>0</v>
      </c>
      <c r="Z26" s="196">
        <v>2.69</v>
      </c>
      <c r="AA26" s="196">
        <v>0.8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0</v>
      </c>
      <c r="AS26" s="196">
        <v>15.99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9.99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28.58</v>
      </c>
      <c r="K27" s="196">
        <v>7.44</v>
      </c>
      <c r="L27" s="196">
        <v>242.67</v>
      </c>
      <c r="M27" s="196">
        <v>1.1399999999999999</v>
      </c>
      <c r="N27" s="196">
        <v>0.73</v>
      </c>
      <c r="O27" s="196">
        <v>0</v>
      </c>
      <c r="P27" s="196">
        <v>1.46</v>
      </c>
      <c r="Q27" s="196">
        <v>0.36</v>
      </c>
      <c r="R27" s="196">
        <v>0.53</v>
      </c>
      <c r="S27" s="196">
        <v>4.26</v>
      </c>
      <c r="T27" s="196">
        <v>0</v>
      </c>
      <c r="U27" s="196">
        <v>1.04</v>
      </c>
      <c r="V27" s="196">
        <v>2.67</v>
      </c>
      <c r="W27" s="196">
        <v>2.41</v>
      </c>
      <c r="X27" s="196">
        <v>7.35</v>
      </c>
      <c r="Y27" s="196">
        <v>0</v>
      </c>
      <c r="Z27" s="196">
        <v>2.69</v>
      </c>
      <c r="AA27" s="196">
        <v>1.1200000000000001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17.22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0</v>
      </c>
      <c r="AS27" s="196">
        <v>15.99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9.99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28.58</v>
      </c>
      <c r="K28" s="196">
        <v>7.44</v>
      </c>
      <c r="L28" s="196">
        <v>175.51</v>
      </c>
      <c r="M28" s="196">
        <v>1.1399999999999999</v>
      </c>
      <c r="N28" s="196">
        <v>0.73</v>
      </c>
      <c r="O28" s="196">
        <v>0</v>
      </c>
      <c r="P28" s="196">
        <v>1.46</v>
      </c>
      <c r="Q28" s="196">
        <v>0.36</v>
      </c>
      <c r="R28" s="196">
        <v>7.25</v>
      </c>
      <c r="S28" s="196">
        <v>4.26</v>
      </c>
      <c r="T28" s="196">
        <v>0</v>
      </c>
      <c r="U28" s="196">
        <v>1.04</v>
      </c>
      <c r="V28" s="196">
        <v>4.46</v>
      </c>
      <c r="W28" s="196">
        <v>0.57999999999999996</v>
      </c>
      <c r="X28" s="196">
        <v>2.1800000000000002</v>
      </c>
      <c r="Y28" s="196">
        <v>0</v>
      </c>
      <c r="Z28" s="196">
        <v>18.34</v>
      </c>
      <c r="AA28" s="196">
        <v>19.989999999999998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17.22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0</v>
      </c>
      <c r="AS28" s="196">
        <v>15.99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9.99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28.58</v>
      </c>
      <c r="K29" s="196">
        <v>7.44</v>
      </c>
      <c r="L29" s="196">
        <v>98.74</v>
      </c>
      <c r="M29" s="196">
        <v>1.1399999999999999</v>
      </c>
      <c r="N29" s="196">
        <v>0.73</v>
      </c>
      <c r="O29" s="196">
        <v>0</v>
      </c>
      <c r="P29" s="196">
        <v>1.46</v>
      </c>
      <c r="Q29" s="196">
        <v>0.36</v>
      </c>
      <c r="R29" s="196">
        <v>7.25</v>
      </c>
      <c r="S29" s="196">
        <v>4.26</v>
      </c>
      <c r="T29" s="196">
        <v>0</v>
      </c>
      <c r="U29" s="196">
        <v>1.04</v>
      </c>
      <c r="V29" s="196">
        <v>4.4400000000000004</v>
      </c>
      <c r="W29" s="196">
        <v>9.44</v>
      </c>
      <c r="X29" s="196">
        <v>30.87</v>
      </c>
      <c r="Y29" s="196">
        <v>0</v>
      </c>
      <c r="Z29" s="196">
        <v>18.34</v>
      </c>
      <c r="AA29" s="196">
        <v>19.989999999999998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0</v>
      </c>
      <c r="AS29" s="196">
        <v>15.99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9.99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28.58</v>
      </c>
      <c r="K30" s="196">
        <v>0.38</v>
      </c>
      <c r="L30" s="196">
        <v>32.9</v>
      </c>
      <c r="M30" s="196">
        <v>1.1399999999999999</v>
      </c>
      <c r="N30" s="196">
        <v>0.73</v>
      </c>
      <c r="O30" s="196">
        <v>0</v>
      </c>
      <c r="P30" s="196">
        <v>1.46</v>
      </c>
      <c r="Q30" s="196">
        <v>0.13</v>
      </c>
      <c r="R30" s="196">
        <v>0.53</v>
      </c>
      <c r="S30" s="196">
        <v>0.33</v>
      </c>
      <c r="T30" s="196">
        <v>0</v>
      </c>
      <c r="U30" s="196">
        <v>1.04</v>
      </c>
      <c r="V30" s="196">
        <v>0.26</v>
      </c>
      <c r="W30" s="196">
        <v>0.57999999999999996</v>
      </c>
      <c r="X30" s="196">
        <v>2.08</v>
      </c>
      <c r="Y30" s="196">
        <v>0</v>
      </c>
      <c r="Z30" s="196">
        <v>2.69</v>
      </c>
      <c r="AA30" s="196">
        <v>3.35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0</v>
      </c>
      <c r="AS30" s="196">
        <v>15.99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9.99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28.58</v>
      </c>
      <c r="K31" s="196">
        <v>0.38</v>
      </c>
      <c r="L31" s="196">
        <v>23.43</v>
      </c>
      <c r="M31" s="196">
        <v>1.1399999999999999</v>
      </c>
      <c r="N31" s="196">
        <v>0.73</v>
      </c>
      <c r="O31" s="196">
        <v>0</v>
      </c>
      <c r="P31" s="196">
        <v>1.46</v>
      </c>
      <c r="Q31" s="196">
        <v>0.13</v>
      </c>
      <c r="R31" s="196">
        <v>0.53</v>
      </c>
      <c r="S31" s="196">
        <v>0.33</v>
      </c>
      <c r="T31" s="196">
        <v>0</v>
      </c>
      <c r="U31" s="196">
        <v>1.04</v>
      </c>
      <c r="V31" s="196">
        <v>0.26</v>
      </c>
      <c r="W31" s="196">
        <v>0.57999999999999996</v>
      </c>
      <c r="X31" s="196">
        <v>2.08</v>
      </c>
      <c r="Y31" s="196">
        <v>0</v>
      </c>
      <c r="Z31" s="196">
        <v>2.69</v>
      </c>
      <c r="AA31" s="196">
        <v>1.1200000000000001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0</v>
      </c>
      <c r="AS31" s="196">
        <v>15.99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9.99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28.58</v>
      </c>
      <c r="K32" s="196">
        <v>0.38</v>
      </c>
      <c r="L32" s="196">
        <v>23.43</v>
      </c>
      <c r="M32" s="196">
        <v>1.1399999999999999</v>
      </c>
      <c r="N32" s="196">
        <v>0.73</v>
      </c>
      <c r="O32" s="196">
        <v>0</v>
      </c>
      <c r="P32" s="196">
        <v>1.46</v>
      </c>
      <c r="Q32" s="196">
        <v>0.13</v>
      </c>
      <c r="R32" s="196">
        <v>0.53</v>
      </c>
      <c r="S32" s="196">
        <v>0.33</v>
      </c>
      <c r="T32" s="196">
        <v>0</v>
      </c>
      <c r="U32" s="196">
        <v>1.04</v>
      </c>
      <c r="V32" s="196">
        <v>0.26</v>
      </c>
      <c r="W32" s="196">
        <v>0.57999999999999996</v>
      </c>
      <c r="X32" s="196">
        <v>2.08</v>
      </c>
      <c r="Y32" s="196">
        <v>0</v>
      </c>
      <c r="Z32" s="196">
        <v>2.69</v>
      </c>
      <c r="AA32" s="196">
        <v>1.1200000000000001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0</v>
      </c>
      <c r="AS32" s="196">
        <v>15.99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9.99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28.58</v>
      </c>
      <c r="K33" s="196">
        <v>0.38</v>
      </c>
      <c r="L33" s="196">
        <v>23.43</v>
      </c>
      <c r="M33" s="196">
        <v>1.1399999999999999</v>
      </c>
      <c r="N33" s="196">
        <v>0.73</v>
      </c>
      <c r="O33" s="196">
        <v>0</v>
      </c>
      <c r="P33" s="196">
        <v>1.46</v>
      </c>
      <c r="Q33" s="196">
        <v>0.13</v>
      </c>
      <c r="R33" s="196">
        <v>0.53</v>
      </c>
      <c r="S33" s="196">
        <v>0.33</v>
      </c>
      <c r="T33" s="196">
        <v>0</v>
      </c>
      <c r="U33" s="196">
        <v>1.04</v>
      </c>
      <c r="V33" s="196">
        <v>0.26</v>
      </c>
      <c r="W33" s="196">
        <v>0.57999999999999996</v>
      </c>
      <c r="X33" s="196">
        <v>2.08</v>
      </c>
      <c r="Y33" s="196">
        <v>0</v>
      </c>
      <c r="Z33" s="196">
        <v>2.69</v>
      </c>
      <c r="AA33" s="196">
        <v>1.1200000000000001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0</v>
      </c>
      <c r="AS33" s="196">
        <v>15.99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9.99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28.58</v>
      </c>
      <c r="K34" s="196">
        <v>0.38</v>
      </c>
      <c r="L34" s="196">
        <v>23.43</v>
      </c>
      <c r="M34" s="196">
        <v>1.1399999999999999</v>
      </c>
      <c r="N34" s="196">
        <v>0.73</v>
      </c>
      <c r="O34" s="196">
        <v>0</v>
      </c>
      <c r="P34" s="196">
        <v>1.46</v>
      </c>
      <c r="Q34" s="196">
        <v>0.13</v>
      </c>
      <c r="R34" s="196">
        <v>0.53</v>
      </c>
      <c r="S34" s="196">
        <v>0.33</v>
      </c>
      <c r="T34" s="196">
        <v>0</v>
      </c>
      <c r="U34" s="196">
        <v>1.04</v>
      </c>
      <c r="V34" s="196">
        <v>0.26</v>
      </c>
      <c r="W34" s="196">
        <v>0.57999999999999996</v>
      </c>
      <c r="X34" s="196">
        <v>2.08</v>
      </c>
      <c r="Y34" s="196">
        <v>0</v>
      </c>
      <c r="Z34" s="196">
        <v>2.69</v>
      </c>
      <c r="AA34" s="196">
        <v>1.1200000000000001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0</v>
      </c>
      <c r="AS34" s="196">
        <v>15.99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9.92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28.58</v>
      </c>
      <c r="K35" s="196">
        <v>0.38</v>
      </c>
      <c r="L35" s="196">
        <v>23.43</v>
      </c>
      <c r="M35" s="196">
        <v>1.1399999999999999</v>
      </c>
      <c r="N35" s="196">
        <v>0.73</v>
      </c>
      <c r="O35" s="196">
        <v>0</v>
      </c>
      <c r="P35" s="196">
        <v>1.46</v>
      </c>
      <c r="Q35" s="196">
        <v>0.13</v>
      </c>
      <c r="R35" s="196">
        <v>0.53</v>
      </c>
      <c r="S35" s="196">
        <v>0.33</v>
      </c>
      <c r="T35" s="196">
        <v>0</v>
      </c>
      <c r="U35" s="196">
        <v>1.04</v>
      </c>
      <c r="V35" s="196">
        <v>0.26</v>
      </c>
      <c r="W35" s="196">
        <v>0.57999999999999996</v>
      </c>
      <c r="X35" s="196">
        <v>2.08</v>
      </c>
      <c r="Y35" s="196">
        <v>0</v>
      </c>
      <c r="Z35" s="196">
        <v>2.69</v>
      </c>
      <c r="AA35" s="196">
        <v>1.1200000000000001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0</v>
      </c>
      <c r="AS35" s="196">
        <v>15.99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9.92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28.58</v>
      </c>
      <c r="K36" s="196">
        <v>0.38</v>
      </c>
      <c r="L36" s="196">
        <v>23.43</v>
      </c>
      <c r="M36" s="196">
        <v>1.1399999999999999</v>
      </c>
      <c r="N36" s="196">
        <v>0.73</v>
      </c>
      <c r="O36" s="196">
        <v>0</v>
      </c>
      <c r="P36" s="196">
        <v>1.46</v>
      </c>
      <c r="Q36" s="196">
        <v>0.13</v>
      </c>
      <c r="R36" s="196">
        <v>0.53</v>
      </c>
      <c r="S36" s="196">
        <v>0.33</v>
      </c>
      <c r="T36" s="196">
        <v>0</v>
      </c>
      <c r="U36" s="196">
        <v>1.04</v>
      </c>
      <c r="V36" s="196">
        <v>0.26</v>
      </c>
      <c r="W36" s="196">
        <v>0.57999999999999996</v>
      </c>
      <c r="X36" s="196">
        <v>2.08</v>
      </c>
      <c r="Y36" s="196">
        <v>0</v>
      </c>
      <c r="Z36" s="196">
        <v>2.69</v>
      </c>
      <c r="AA36" s="196">
        <v>1.1200000000000001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0</v>
      </c>
      <c r="AS36" s="196">
        <v>15.99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9.92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28.58</v>
      </c>
      <c r="K37" s="196">
        <v>0.38</v>
      </c>
      <c r="L37" s="196">
        <v>23.43</v>
      </c>
      <c r="M37" s="196">
        <v>1.1399999999999999</v>
      </c>
      <c r="N37" s="196">
        <v>0.73</v>
      </c>
      <c r="O37" s="196">
        <v>0</v>
      </c>
      <c r="P37" s="196">
        <v>1.46</v>
      </c>
      <c r="Q37" s="196">
        <v>0.13</v>
      </c>
      <c r="R37" s="196">
        <v>0.53</v>
      </c>
      <c r="S37" s="196">
        <v>0.33</v>
      </c>
      <c r="T37" s="196">
        <v>0</v>
      </c>
      <c r="U37" s="196">
        <v>1.04</v>
      </c>
      <c r="V37" s="196">
        <v>0.26</v>
      </c>
      <c r="W37" s="196">
        <v>0.57999999999999996</v>
      </c>
      <c r="X37" s="196">
        <v>2.08</v>
      </c>
      <c r="Y37" s="196">
        <v>0</v>
      </c>
      <c r="Z37" s="196">
        <v>2.69</v>
      </c>
      <c r="AA37" s="196">
        <v>1.1200000000000001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0</v>
      </c>
      <c r="AS37" s="196">
        <v>15.99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9.92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28.58</v>
      </c>
      <c r="K38" s="196">
        <v>0.38</v>
      </c>
      <c r="L38" s="196">
        <v>23.43</v>
      </c>
      <c r="M38" s="196">
        <v>1.1399999999999999</v>
      </c>
      <c r="N38" s="196">
        <v>0.73</v>
      </c>
      <c r="O38" s="196">
        <v>0</v>
      </c>
      <c r="P38" s="196">
        <v>1.46</v>
      </c>
      <c r="Q38" s="196">
        <v>0.13</v>
      </c>
      <c r="R38" s="196">
        <v>0.53</v>
      </c>
      <c r="S38" s="196">
        <v>0.33</v>
      </c>
      <c r="T38" s="196">
        <v>0</v>
      </c>
      <c r="U38" s="196">
        <v>1.04</v>
      </c>
      <c r="V38" s="196">
        <v>0.26</v>
      </c>
      <c r="W38" s="196">
        <v>0.57999999999999996</v>
      </c>
      <c r="X38" s="196">
        <v>2.08</v>
      </c>
      <c r="Y38" s="196">
        <v>0</v>
      </c>
      <c r="Z38" s="196">
        <v>2.69</v>
      </c>
      <c r="AA38" s="196">
        <v>1.1200000000000001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0</v>
      </c>
      <c r="AS38" s="196">
        <v>15.99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9.92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28.58</v>
      </c>
      <c r="K39" s="196">
        <v>0.38</v>
      </c>
      <c r="L39" s="196">
        <v>23.43</v>
      </c>
      <c r="M39" s="196">
        <v>1.1399999999999999</v>
      </c>
      <c r="N39" s="196">
        <v>0.73</v>
      </c>
      <c r="O39" s="196">
        <v>0</v>
      </c>
      <c r="P39" s="196">
        <v>1.46</v>
      </c>
      <c r="Q39" s="196">
        <v>0.13</v>
      </c>
      <c r="R39" s="196">
        <v>0.53</v>
      </c>
      <c r="S39" s="196">
        <v>0.33</v>
      </c>
      <c r="T39" s="196">
        <v>0</v>
      </c>
      <c r="U39" s="196">
        <v>1.04</v>
      </c>
      <c r="V39" s="196">
        <v>0.26</v>
      </c>
      <c r="W39" s="196">
        <v>0.57999999999999996</v>
      </c>
      <c r="X39" s="196">
        <v>2.08</v>
      </c>
      <c r="Y39" s="196">
        <v>0</v>
      </c>
      <c r="Z39" s="196">
        <v>2.69</v>
      </c>
      <c r="AA39" s="196">
        <v>1.1200000000000001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0</v>
      </c>
      <c r="AS39" s="196">
        <v>15.99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9.92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28.58</v>
      </c>
      <c r="K40" s="196">
        <v>0.38</v>
      </c>
      <c r="L40" s="196">
        <v>23.43</v>
      </c>
      <c r="M40" s="196">
        <v>1.1399999999999999</v>
      </c>
      <c r="N40" s="196">
        <v>0.73</v>
      </c>
      <c r="O40" s="196">
        <v>0</v>
      </c>
      <c r="P40" s="196">
        <v>1.46</v>
      </c>
      <c r="Q40" s="196">
        <v>0.13</v>
      </c>
      <c r="R40" s="196">
        <v>0.53</v>
      </c>
      <c r="S40" s="196">
        <v>0.33</v>
      </c>
      <c r="T40" s="196">
        <v>0</v>
      </c>
      <c r="U40" s="196">
        <v>1.04</v>
      </c>
      <c r="V40" s="196">
        <v>0.26</v>
      </c>
      <c r="W40" s="196">
        <v>0.57999999999999996</v>
      </c>
      <c r="X40" s="196">
        <v>2.08</v>
      </c>
      <c r="Y40" s="196">
        <v>0</v>
      </c>
      <c r="Z40" s="196">
        <v>2.69</v>
      </c>
      <c r="AA40" s="196">
        <v>1.1200000000000001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0</v>
      </c>
      <c r="AS40" s="196">
        <v>15.99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9.92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28.58</v>
      </c>
      <c r="K41" s="196">
        <v>0.38</v>
      </c>
      <c r="L41" s="196">
        <v>23.43</v>
      </c>
      <c r="M41" s="196">
        <v>1.1399999999999999</v>
      </c>
      <c r="N41" s="196">
        <v>0.73</v>
      </c>
      <c r="O41" s="196">
        <v>0</v>
      </c>
      <c r="P41" s="196">
        <v>1.46</v>
      </c>
      <c r="Q41" s="196">
        <v>0.13</v>
      </c>
      <c r="R41" s="196">
        <v>0.53</v>
      </c>
      <c r="S41" s="196">
        <v>0.33</v>
      </c>
      <c r="T41" s="196">
        <v>0</v>
      </c>
      <c r="U41" s="196">
        <v>1.04</v>
      </c>
      <c r="V41" s="196">
        <v>0.26</v>
      </c>
      <c r="W41" s="196">
        <v>0.57999999999999996</v>
      </c>
      <c r="X41" s="196">
        <v>2.08</v>
      </c>
      <c r="Y41" s="196">
        <v>0</v>
      </c>
      <c r="Z41" s="196">
        <v>2.69</v>
      </c>
      <c r="AA41" s="196">
        <v>1.1200000000000001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0</v>
      </c>
      <c r="AS41" s="196">
        <v>15.99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9.92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28.58</v>
      </c>
      <c r="K42" s="196">
        <v>0.38</v>
      </c>
      <c r="L42" s="196">
        <v>23.43</v>
      </c>
      <c r="M42" s="196">
        <v>1.1399999999999999</v>
      </c>
      <c r="N42" s="196">
        <v>0.73</v>
      </c>
      <c r="O42" s="196">
        <v>0</v>
      </c>
      <c r="P42" s="196">
        <v>1.46</v>
      </c>
      <c r="Q42" s="196">
        <v>0.13</v>
      </c>
      <c r="R42" s="196">
        <v>0.53</v>
      </c>
      <c r="S42" s="196">
        <v>0.33</v>
      </c>
      <c r="T42" s="196">
        <v>0</v>
      </c>
      <c r="U42" s="196">
        <v>1.04</v>
      </c>
      <c r="V42" s="196">
        <v>0.26</v>
      </c>
      <c r="W42" s="196">
        <v>0.57999999999999996</v>
      </c>
      <c r="X42" s="196">
        <v>2.08</v>
      </c>
      <c r="Y42" s="196">
        <v>0</v>
      </c>
      <c r="Z42" s="196">
        <v>2.69</v>
      </c>
      <c r="AA42" s="196">
        <v>1.1200000000000001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0</v>
      </c>
      <c r="AS42" s="196">
        <v>15.99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9.92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28.58</v>
      </c>
      <c r="K43" s="196">
        <v>0.38</v>
      </c>
      <c r="L43" s="196">
        <v>23.43</v>
      </c>
      <c r="M43" s="196">
        <v>1.1399999999999999</v>
      </c>
      <c r="N43" s="196">
        <v>0.73</v>
      </c>
      <c r="O43" s="196">
        <v>0</v>
      </c>
      <c r="P43" s="196">
        <v>1.46</v>
      </c>
      <c r="Q43" s="196">
        <v>0.13</v>
      </c>
      <c r="R43" s="196">
        <v>0.53</v>
      </c>
      <c r="S43" s="196">
        <v>0.33</v>
      </c>
      <c r="T43" s="196">
        <v>0</v>
      </c>
      <c r="U43" s="196">
        <v>1.04</v>
      </c>
      <c r="V43" s="196">
        <v>0.26</v>
      </c>
      <c r="W43" s="196">
        <v>0.57999999999999996</v>
      </c>
      <c r="X43" s="196">
        <v>2.08</v>
      </c>
      <c r="Y43" s="196">
        <v>0</v>
      </c>
      <c r="Z43" s="196">
        <v>2.69</v>
      </c>
      <c r="AA43" s="196">
        <v>1.1200000000000001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0</v>
      </c>
      <c r="AS43" s="196">
        <v>15.99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9.92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28.58</v>
      </c>
      <c r="K44" s="196">
        <v>0.38</v>
      </c>
      <c r="L44" s="196">
        <v>23.43</v>
      </c>
      <c r="M44" s="196">
        <v>1.1399999999999999</v>
      </c>
      <c r="N44" s="196">
        <v>0.73</v>
      </c>
      <c r="O44" s="196">
        <v>0</v>
      </c>
      <c r="P44" s="196">
        <v>1.46</v>
      </c>
      <c r="Q44" s="196">
        <v>0.13</v>
      </c>
      <c r="R44" s="196">
        <v>0.53</v>
      </c>
      <c r="S44" s="196">
        <v>0.33</v>
      </c>
      <c r="T44" s="196">
        <v>0</v>
      </c>
      <c r="U44" s="196">
        <v>1.04</v>
      </c>
      <c r="V44" s="196">
        <v>0.26</v>
      </c>
      <c r="W44" s="196">
        <v>0.57999999999999996</v>
      </c>
      <c r="X44" s="196">
        <v>2.08</v>
      </c>
      <c r="Y44" s="196">
        <v>0</v>
      </c>
      <c r="Z44" s="196">
        <v>2.69</v>
      </c>
      <c r="AA44" s="196">
        <v>1.1200000000000001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0</v>
      </c>
      <c r="AS44" s="196">
        <v>15.99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9.92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28.58</v>
      </c>
      <c r="K45" s="196">
        <v>0.38</v>
      </c>
      <c r="L45" s="196">
        <v>23.43</v>
      </c>
      <c r="M45" s="196">
        <v>1.1399999999999999</v>
      </c>
      <c r="N45" s="196">
        <v>0.73</v>
      </c>
      <c r="O45" s="196">
        <v>0</v>
      </c>
      <c r="P45" s="196">
        <v>1.46</v>
      </c>
      <c r="Q45" s="196">
        <v>0.13</v>
      </c>
      <c r="R45" s="196">
        <v>0.53</v>
      </c>
      <c r="S45" s="196">
        <v>0.33</v>
      </c>
      <c r="T45" s="196">
        <v>0</v>
      </c>
      <c r="U45" s="196">
        <v>1.04</v>
      </c>
      <c r="V45" s="196">
        <v>0.26</v>
      </c>
      <c r="W45" s="196">
        <v>0.57999999999999996</v>
      </c>
      <c r="X45" s="196">
        <v>2.08</v>
      </c>
      <c r="Y45" s="196">
        <v>0</v>
      </c>
      <c r="Z45" s="196">
        <v>2.69</v>
      </c>
      <c r="AA45" s="196">
        <v>1.1200000000000001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0</v>
      </c>
      <c r="AS45" s="196">
        <v>15.99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9.92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28.58</v>
      </c>
      <c r="K46" s="196">
        <v>0.38</v>
      </c>
      <c r="L46" s="196">
        <v>23.43</v>
      </c>
      <c r="M46" s="196">
        <v>1.1399999999999999</v>
      </c>
      <c r="N46" s="196">
        <v>0.73</v>
      </c>
      <c r="O46" s="196">
        <v>0</v>
      </c>
      <c r="P46" s="196">
        <v>1.46</v>
      </c>
      <c r="Q46" s="196">
        <v>0.13</v>
      </c>
      <c r="R46" s="196">
        <v>0.53</v>
      </c>
      <c r="S46" s="196">
        <v>0.33</v>
      </c>
      <c r="T46" s="196">
        <v>0</v>
      </c>
      <c r="U46" s="196">
        <v>1.04</v>
      </c>
      <c r="V46" s="196">
        <v>0.26</v>
      </c>
      <c r="W46" s="196">
        <v>0.57999999999999996</v>
      </c>
      <c r="X46" s="196">
        <v>2.08</v>
      </c>
      <c r="Y46" s="196">
        <v>0</v>
      </c>
      <c r="Z46" s="196">
        <v>2.69</v>
      </c>
      <c r="AA46" s="196">
        <v>1.1200000000000001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0</v>
      </c>
      <c r="AS46" s="196">
        <v>15.99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9.92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28.58</v>
      </c>
      <c r="K47" s="196">
        <v>0.38</v>
      </c>
      <c r="L47" s="196">
        <v>23.43</v>
      </c>
      <c r="M47" s="196">
        <v>1.1399999999999999</v>
      </c>
      <c r="N47" s="196">
        <v>0.73</v>
      </c>
      <c r="O47" s="196">
        <v>0</v>
      </c>
      <c r="P47" s="196">
        <v>1.46</v>
      </c>
      <c r="Q47" s="196">
        <v>0.13</v>
      </c>
      <c r="R47" s="196">
        <v>0.53</v>
      </c>
      <c r="S47" s="196">
        <v>0.33</v>
      </c>
      <c r="T47" s="196">
        <v>0</v>
      </c>
      <c r="U47" s="196">
        <v>1.04</v>
      </c>
      <c r="V47" s="196">
        <v>0.26</v>
      </c>
      <c r="W47" s="196">
        <v>0.57999999999999996</v>
      </c>
      <c r="X47" s="196">
        <v>2.08</v>
      </c>
      <c r="Y47" s="196">
        <v>0</v>
      </c>
      <c r="Z47" s="196">
        <v>2.69</v>
      </c>
      <c r="AA47" s="196">
        <v>1.1200000000000001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0</v>
      </c>
      <c r="AS47" s="196">
        <v>15.99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9.92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28.58</v>
      </c>
      <c r="K48" s="196">
        <v>0.38</v>
      </c>
      <c r="L48" s="196">
        <v>23.43</v>
      </c>
      <c r="M48" s="196">
        <v>1.1399999999999999</v>
      </c>
      <c r="N48" s="196">
        <v>0.73</v>
      </c>
      <c r="O48" s="196">
        <v>0</v>
      </c>
      <c r="P48" s="196">
        <v>1.46</v>
      </c>
      <c r="Q48" s="196">
        <v>0.13</v>
      </c>
      <c r="R48" s="196">
        <v>0.53</v>
      </c>
      <c r="S48" s="196">
        <v>0.33</v>
      </c>
      <c r="T48" s="196">
        <v>0</v>
      </c>
      <c r="U48" s="196">
        <v>1.04</v>
      </c>
      <c r="V48" s="196">
        <v>0.26</v>
      </c>
      <c r="W48" s="196">
        <v>0.57999999999999996</v>
      </c>
      <c r="X48" s="196">
        <v>2.08</v>
      </c>
      <c r="Y48" s="196">
        <v>0</v>
      </c>
      <c r="Z48" s="196">
        <v>2.69</v>
      </c>
      <c r="AA48" s="196">
        <v>1.1200000000000001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0</v>
      </c>
      <c r="AS48" s="196">
        <v>15.99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9.83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28.58</v>
      </c>
      <c r="K49" s="196">
        <v>0.38</v>
      </c>
      <c r="L49" s="196">
        <v>23.43</v>
      </c>
      <c r="M49" s="196">
        <v>1.1399999999999999</v>
      </c>
      <c r="N49" s="196">
        <v>0.73</v>
      </c>
      <c r="O49" s="196">
        <v>0</v>
      </c>
      <c r="P49" s="196">
        <v>1.46</v>
      </c>
      <c r="Q49" s="196">
        <v>0.13</v>
      </c>
      <c r="R49" s="196">
        <v>0.53</v>
      </c>
      <c r="S49" s="196">
        <v>0.33</v>
      </c>
      <c r="T49" s="196">
        <v>0</v>
      </c>
      <c r="U49" s="196">
        <v>1.04</v>
      </c>
      <c r="V49" s="196">
        <v>0.26</v>
      </c>
      <c r="W49" s="196">
        <v>0.57999999999999996</v>
      </c>
      <c r="X49" s="196">
        <v>2.08</v>
      </c>
      <c r="Y49" s="196">
        <v>0</v>
      </c>
      <c r="Z49" s="196">
        <v>2.69</v>
      </c>
      <c r="AA49" s="196">
        <v>1.1200000000000001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0</v>
      </c>
      <c r="AS49" s="196">
        <v>15.99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9.83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28.58</v>
      </c>
      <c r="K50" s="196">
        <v>0.38</v>
      </c>
      <c r="L50" s="196">
        <v>23.43</v>
      </c>
      <c r="M50" s="196">
        <v>1.1399999999999999</v>
      </c>
      <c r="N50" s="196">
        <v>0.73</v>
      </c>
      <c r="O50" s="196">
        <v>0</v>
      </c>
      <c r="P50" s="196">
        <v>1.46</v>
      </c>
      <c r="Q50" s="196">
        <v>0.13</v>
      </c>
      <c r="R50" s="196">
        <v>0.53</v>
      </c>
      <c r="S50" s="196">
        <v>0.33</v>
      </c>
      <c r="T50" s="196">
        <v>0</v>
      </c>
      <c r="U50" s="196">
        <v>1.04</v>
      </c>
      <c r="V50" s="196">
        <v>0.26</v>
      </c>
      <c r="W50" s="196">
        <v>0.57999999999999996</v>
      </c>
      <c r="X50" s="196">
        <v>2.08</v>
      </c>
      <c r="Y50" s="196">
        <v>0</v>
      </c>
      <c r="Z50" s="196">
        <v>2.69</v>
      </c>
      <c r="AA50" s="196">
        <v>1.1200000000000001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0</v>
      </c>
      <c r="AS50" s="196">
        <v>15.99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9.83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28.58</v>
      </c>
      <c r="K51" s="196">
        <v>0.38</v>
      </c>
      <c r="L51" s="196">
        <v>23.43</v>
      </c>
      <c r="M51" s="196">
        <v>1.1399999999999999</v>
      </c>
      <c r="N51" s="196">
        <v>0.73</v>
      </c>
      <c r="O51" s="196">
        <v>0</v>
      </c>
      <c r="P51" s="196">
        <v>1.46</v>
      </c>
      <c r="Q51" s="196">
        <v>0.13</v>
      </c>
      <c r="R51" s="196">
        <v>0.53</v>
      </c>
      <c r="S51" s="196">
        <v>0.33</v>
      </c>
      <c r="T51" s="196">
        <v>0</v>
      </c>
      <c r="U51" s="196">
        <v>1.04</v>
      </c>
      <c r="V51" s="196">
        <v>0.26</v>
      </c>
      <c r="W51" s="196">
        <v>0.57999999999999996</v>
      </c>
      <c r="X51" s="196">
        <v>2.08</v>
      </c>
      <c r="Y51" s="196">
        <v>0</v>
      </c>
      <c r="Z51" s="196">
        <v>2.69</v>
      </c>
      <c r="AA51" s="196">
        <v>1.1200000000000001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0</v>
      </c>
      <c r="AS51" s="196">
        <v>15.99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9.83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28.58</v>
      </c>
      <c r="K52" s="196">
        <v>0.38</v>
      </c>
      <c r="L52" s="196">
        <v>23.43</v>
      </c>
      <c r="M52" s="196">
        <v>1.1399999999999999</v>
      </c>
      <c r="N52" s="196">
        <v>0.73</v>
      </c>
      <c r="O52" s="196">
        <v>0</v>
      </c>
      <c r="P52" s="196">
        <v>1.46</v>
      </c>
      <c r="Q52" s="196">
        <v>0.13</v>
      </c>
      <c r="R52" s="196">
        <v>0.53</v>
      </c>
      <c r="S52" s="196">
        <v>0.33</v>
      </c>
      <c r="T52" s="196">
        <v>0</v>
      </c>
      <c r="U52" s="196">
        <v>1.04</v>
      </c>
      <c r="V52" s="196">
        <v>0.26</v>
      </c>
      <c r="W52" s="196">
        <v>0.57999999999999996</v>
      </c>
      <c r="X52" s="196">
        <v>2.08</v>
      </c>
      <c r="Y52" s="196">
        <v>0</v>
      </c>
      <c r="Z52" s="196">
        <v>2.69</v>
      </c>
      <c r="AA52" s="196">
        <v>1.1200000000000001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11.08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0</v>
      </c>
      <c r="AS52" s="196">
        <v>15.99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9.83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28.58</v>
      </c>
      <c r="K53" s="196">
        <v>7.44</v>
      </c>
      <c r="L53" s="196">
        <v>50.78</v>
      </c>
      <c r="M53" s="196">
        <v>1.1399999999999999</v>
      </c>
      <c r="N53" s="196">
        <v>0.73</v>
      </c>
      <c r="O53" s="196">
        <v>0</v>
      </c>
      <c r="P53" s="196">
        <v>1.46</v>
      </c>
      <c r="Q53" s="196">
        <v>0.13</v>
      </c>
      <c r="R53" s="196">
        <v>0.53</v>
      </c>
      <c r="S53" s="196">
        <v>0.33</v>
      </c>
      <c r="T53" s="196">
        <v>0</v>
      </c>
      <c r="U53" s="196">
        <v>1.04</v>
      </c>
      <c r="V53" s="196">
        <v>0.26</v>
      </c>
      <c r="W53" s="196">
        <v>0.57999999999999996</v>
      </c>
      <c r="X53" s="196">
        <v>2.08</v>
      </c>
      <c r="Y53" s="196">
        <v>0</v>
      </c>
      <c r="Z53" s="196">
        <v>2.69</v>
      </c>
      <c r="AA53" s="196">
        <v>1.1200000000000001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11.08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0</v>
      </c>
      <c r="AS53" s="196">
        <v>15.99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9.83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28.58</v>
      </c>
      <c r="K54" s="196">
        <v>7.44</v>
      </c>
      <c r="L54" s="196">
        <v>98.76</v>
      </c>
      <c r="M54" s="196">
        <v>1.1399999999999999</v>
      </c>
      <c r="N54" s="196">
        <v>0.73</v>
      </c>
      <c r="O54" s="196">
        <v>0</v>
      </c>
      <c r="P54" s="196">
        <v>1.46</v>
      </c>
      <c r="Q54" s="196">
        <v>0.13</v>
      </c>
      <c r="R54" s="196">
        <v>0.53</v>
      </c>
      <c r="S54" s="196">
        <v>0.33</v>
      </c>
      <c r="T54" s="196">
        <v>0</v>
      </c>
      <c r="U54" s="196">
        <v>1.04</v>
      </c>
      <c r="V54" s="196">
        <v>0.26</v>
      </c>
      <c r="W54" s="196">
        <v>0.57999999999999996</v>
      </c>
      <c r="X54" s="196">
        <v>2.08</v>
      </c>
      <c r="Y54" s="196">
        <v>0</v>
      </c>
      <c r="Z54" s="196">
        <v>2.69</v>
      </c>
      <c r="AA54" s="196">
        <v>1.1200000000000001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11.08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0</v>
      </c>
      <c r="AS54" s="196">
        <v>15.99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9.83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28.58</v>
      </c>
      <c r="K55" s="196">
        <v>7.44</v>
      </c>
      <c r="L55" s="196">
        <v>175.5</v>
      </c>
      <c r="M55" s="196">
        <v>1.1399999999999999</v>
      </c>
      <c r="N55" s="196">
        <v>0.73</v>
      </c>
      <c r="O55" s="196">
        <v>0</v>
      </c>
      <c r="P55" s="196">
        <v>1.46</v>
      </c>
      <c r="Q55" s="196">
        <v>0.36</v>
      </c>
      <c r="R55" s="196">
        <v>0.53</v>
      </c>
      <c r="S55" s="196">
        <v>4.26</v>
      </c>
      <c r="T55" s="196">
        <v>0</v>
      </c>
      <c r="U55" s="196">
        <v>1.04</v>
      </c>
      <c r="V55" s="196">
        <v>0.26</v>
      </c>
      <c r="W55" s="196">
        <v>0.57999999999999996</v>
      </c>
      <c r="X55" s="196">
        <v>2.08</v>
      </c>
      <c r="Y55" s="196">
        <v>0</v>
      </c>
      <c r="Z55" s="196">
        <v>2.69</v>
      </c>
      <c r="AA55" s="196">
        <v>1.1200000000000001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11.08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0</v>
      </c>
      <c r="AS55" s="196">
        <v>15.99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9.83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28.58</v>
      </c>
      <c r="K56" s="196">
        <v>7.44</v>
      </c>
      <c r="L56" s="196">
        <v>252.26</v>
      </c>
      <c r="M56" s="196">
        <v>1.1399999999999999</v>
      </c>
      <c r="N56" s="196">
        <v>0.73</v>
      </c>
      <c r="O56" s="196">
        <v>0</v>
      </c>
      <c r="P56" s="196">
        <v>1.46</v>
      </c>
      <c r="Q56" s="196">
        <v>0.13</v>
      </c>
      <c r="R56" s="196">
        <v>0.53</v>
      </c>
      <c r="S56" s="196">
        <v>0.33</v>
      </c>
      <c r="T56" s="196">
        <v>0</v>
      </c>
      <c r="U56" s="196">
        <v>1.04</v>
      </c>
      <c r="V56" s="196">
        <v>0.26</v>
      </c>
      <c r="W56" s="196">
        <v>0.57999999999999996</v>
      </c>
      <c r="X56" s="196">
        <v>2.08</v>
      </c>
      <c r="Y56" s="196">
        <v>0</v>
      </c>
      <c r="Z56" s="196">
        <v>2.69</v>
      </c>
      <c r="AA56" s="196">
        <v>1.1200000000000001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11.08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0</v>
      </c>
      <c r="AS56" s="196">
        <v>15.99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9.83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28.58</v>
      </c>
      <c r="K57" s="196">
        <v>7.44</v>
      </c>
      <c r="L57" s="196">
        <v>242.67</v>
      </c>
      <c r="M57" s="196">
        <v>1.1399999999999999</v>
      </c>
      <c r="N57" s="196">
        <v>0.73</v>
      </c>
      <c r="O57" s="196">
        <v>0</v>
      </c>
      <c r="P57" s="196">
        <v>1.46</v>
      </c>
      <c r="Q57" s="196">
        <v>0.13</v>
      </c>
      <c r="R57" s="196">
        <v>0.53</v>
      </c>
      <c r="S57" s="196">
        <v>0.33</v>
      </c>
      <c r="T57" s="196">
        <v>0</v>
      </c>
      <c r="U57" s="196">
        <v>1.04</v>
      </c>
      <c r="V57" s="196">
        <v>0.26</v>
      </c>
      <c r="W57" s="196">
        <v>0.57999999999999996</v>
      </c>
      <c r="X57" s="196">
        <v>2.08</v>
      </c>
      <c r="Y57" s="196">
        <v>0</v>
      </c>
      <c r="Z57" s="196">
        <v>2.69</v>
      </c>
      <c r="AA57" s="196">
        <v>1.1200000000000001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11.08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0</v>
      </c>
      <c r="AS57" s="196">
        <v>15.99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9.83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28.58</v>
      </c>
      <c r="K58" s="196">
        <v>7.44</v>
      </c>
      <c r="L58" s="196">
        <v>242.67</v>
      </c>
      <c r="M58" s="196">
        <v>1.1399999999999999</v>
      </c>
      <c r="N58" s="196">
        <v>0.73</v>
      </c>
      <c r="O58" s="196">
        <v>0</v>
      </c>
      <c r="P58" s="196">
        <v>1.46</v>
      </c>
      <c r="Q58" s="196">
        <v>0.13</v>
      </c>
      <c r="R58" s="196">
        <v>0.53</v>
      </c>
      <c r="S58" s="196">
        <v>0.33</v>
      </c>
      <c r="T58" s="196">
        <v>0</v>
      </c>
      <c r="U58" s="196">
        <v>1.04</v>
      </c>
      <c r="V58" s="196">
        <v>0.26</v>
      </c>
      <c r="W58" s="196">
        <v>0.57999999999999996</v>
      </c>
      <c r="X58" s="196">
        <v>2.08</v>
      </c>
      <c r="Y58" s="196">
        <v>0</v>
      </c>
      <c r="Z58" s="196">
        <v>2.69</v>
      </c>
      <c r="AA58" s="196">
        <v>1.1200000000000001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11.08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0</v>
      </c>
      <c r="AS58" s="196">
        <v>15.99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9.83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28.58</v>
      </c>
      <c r="K59" s="196">
        <v>7.44</v>
      </c>
      <c r="L59" s="196">
        <v>213.88</v>
      </c>
      <c r="M59" s="196">
        <v>1.1399999999999999</v>
      </c>
      <c r="N59" s="196">
        <v>0.73</v>
      </c>
      <c r="O59" s="196">
        <v>0</v>
      </c>
      <c r="P59" s="196">
        <v>1.46</v>
      </c>
      <c r="Q59" s="196">
        <v>0.13</v>
      </c>
      <c r="R59" s="196">
        <v>0.53</v>
      </c>
      <c r="S59" s="196">
        <v>0.33</v>
      </c>
      <c r="T59" s="196">
        <v>0</v>
      </c>
      <c r="U59" s="196">
        <v>1.04</v>
      </c>
      <c r="V59" s="196">
        <v>0.26</v>
      </c>
      <c r="W59" s="196">
        <v>0.57999999999999996</v>
      </c>
      <c r="X59" s="196">
        <v>2.08</v>
      </c>
      <c r="Y59" s="196">
        <v>0</v>
      </c>
      <c r="Z59" s="196">
        <v>2.69</v>
      </c>
      <c r="AA59" s="196">
        <v>1.1200000000000001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11.08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0</v>
      </c>
      <c r="AS59" s="196">
        <v>15.99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9.83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28.58</v>
      </c>
      <c r="K60" s="196">
        <v>7.44</v>
      </c>
      <c r="L60" s="196">
        <v>213.88</v>
      </c>
      <c r="M60" s="196">
        <v>1.1399999999999999</v>
      </c>
      <c r="N60" s="196">
        <v>0.73</v>
      </c>
      <c r="O60" s="196">
        <v>0</v>
      </c>
      <c r="P60" s="196">
        <v>1.46</v>
      </c>
      <c r="Q60" s="196">
        <v>0.13</v>
      </c>
      <c r="R60" s="196">
        <v>0.53</v>
      </c>
      <c r="S60" s="196">
        <v>0.33</v>
      </c>
      <c r="T60" s="196">
        <v>0</v>
      </c>
      <c r="U60" s="196">
        <v>1.04</v>
      </c>
      <c r="V60" s="196">
        <v>0.26</v>
      </c>
      <c r="W60" s="196">
        <v>0.57999999999999996</v>
      </c>
      <c r="X60" s="196">
        <v>2.08</v>
      </c>
      <c r="Y60" s="196">
        <v>0</v>
      </c>
      <c r="Z60" s="196">
        <v>2.69</v>
      </c>
      <c r="AA60" s="196">
        <v>1.1200000000000001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11.08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0</v>
      </c>
      <c r="AS60" s="196">
        <v>15.99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9.83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28.58</v>
      </c>
      <c r="K61" s="196">
        <v>7.44</v>
      </c>
      <c r="L61" s="196">
        <v>213.88</v>
      </c>
      <c r="M61" s="196">
        <v>1.1399999999999999</v>
      </c>
      <c r="N61" s="196">
        <v>0.73</v>
      </c>
      <c r="O61" s="196">
        <v>0</v>
      </c>
      <c r="P61" s="196">
        <v>1.46</v>
      </c>
      <c r="Q61" s="196">
        <v>0.13</v>
      </c>
      <c r="R61" s="196">
        <v>0.53</v>
      </c>
      <c r="S61" s="196">
        <v>0.33</v>
      </c>
      <c r="T61" s="196">
        <v>0</v>
      </c>
      <c r="U61" s="196">
        <v>1.04</v>
      </c>
      <c r="V61" s="196">
        <v>0.26</v>
      </c>
      <c r="W61" s="196">
        <v>0.57999999999999996</v>
      </c>
      <c r="X61" s="196">
        <v>2.08</v>
      </c>
      <c r="Y61" s="196">
        <v>0</v>
      </c>
      <c r="Z61" s="196">
        <v>2.69</v>
      </c>
      <c r="AA61" s="196">
        <v>1.1200000000000001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11.08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0</v>
      </c>
      <c r="AS61" s="196">
        <v>15.99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9.83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28.58</v>
      </c>
      <c r="K62" s="196">
        <v>7.44</v>
      </c>
      <c r="L62" s="196">
        <v>213.88</v>
      </c>
      <c r="M62" s="196">
        <v>1.1399999999999999</v>
      </c>
      <c r="N62" s="196">
        <v>0.73</v>
      </c>
      <c r="O62" s="196">
        <v>0</v>
      </c>
      <c r="P62" s="196">
        <v>1.46</v>
      </c>
      <c r="Q62" s="196">
        <v>0.13</v>
      </c>
      <c r="R62" s="196">
        <v>0.53</v>
      </c>
      <c r="S62" s="196">
        <v>0.33</v>
      </c>
      <c r="T62" s="196">
        <v>0</v>
      </c>
      <c r="U62" s="196">
        <v>1.04</v>
      </c>
      <c r="V62" s="196">
        <v>0.26</v>
      </c>
      <c r="W62" s="196">
        <v>0.57999999999999996</v>
      </c>
      <c r="X62" s="196">
        <v>2.08</v>
      </c>
      <c r="Y62" s="196">
        <v>0</v>
      </c>
      <c r="Z62" s="196">
        <v>2.69</v>
      </c>
      <c r="AA62" s="196">
        <v>1.1200000000000001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11.08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0</v>
      </c>
      <c r="AS62" s="196">
        <v>15.99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9.83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28.58</v>
      </c>
      <c r="K63" s="196">
        <v>7.44</v>
      </c>
      <c r="L63" s="196">
        <v>223.48</v>
      </c>
      <c r="M63" s="196">
        <v>1.1399999999999999</v>
      </c>
      <c r="N63" s="196">
        <v>0.73</v>
      </c>
      <c r="O63" s="196">
        <v>0</v>
      </c>
      <c r="P63" s="196">
        <v>1.46</v>
      </c>
      <c r="Q63" s="196">
        <v>0.13</v>
      </c>
      <c r="R63" s="196">
        <v>0.53</v>
      </c>
      <c r="S63" s="196">
        <v>0.33</v>
      </c>
      <c r="T63" s="196">
        <v>0</v>
      </c>
      <c r="U63" s="196">
        <v>1.04</v>
      </c>
      <c r="V63" s="196">
        <v>0.26</v>
      </c>
      <c r="W63" s="196">
        <v>0.57999999999999996</v>
      </c>
      <c r="X63" s="196">
        <v>2.08</v>
      </c>
      <c r="Y63" s="196">
        <v>0</v>
      </c>
      <c r="Z63" s="196">
        <v>2.69</v>
      </c>
      <c r="AA63" s="196">
        <v>1.1200000000000001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11.08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0</v>
      </c>
      <c r="AS63" s="196">
        <v>15.99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9.83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28.58</v>
      </c>
      <c r="K64" s="196">
        <v>7.44</v>
      </c>
      <c r="L64" s="196">
        <v>223.48</v>
      </c>
      <c r="M64" s="196">
        <v>1.1399999999999999</v>
      </c>
      <c r="N64" s="196">
        <v>0.73</v>
      </c>
      <c r="O64" s="196">
        <v>0</v>
      </c>
      <c r="P64" s="196">
        <v>1.46</v>
      </c>
      <c r="Q64" s="196">
        <v>0.13</v>
      </c>
      <c r="R64" s="196">
        <v>0.53</v>
      </c>
      <c r="S64" s="196">
        <v>0.33</v>
      </c>
      <c r="T64" s="196">
        <v>0</v>
      </c>
      <c r="U64" s="196">
        <v>1.04</v>
      </c>
      <c r="V64" s="196">
        <v>0.26</v>
      </c>
      <c r="W64" s="196">
        <v>0.57999999999999996</v>
      </c>
      <c r="X64" s="196">
        <v>2.08</v>
      </c>
      <c r="Y64" s="196">
        <v>0</v>
      </c>
      <c r="Z64" s="196">
        <v>2.69</v>
      </c>
      <c r="AA64" s="196">
        <v>1.1200000000000001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11.08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0</v>
      </c>
      <c r="AS64" s="196">
        <v>15.99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9.83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28.58</v>
      </c>
      <c r="K65" s="196">
        <v>7.44</v>
      </c>
      <c r="L65" s="196">
        <v>257.06</v>
      </c>
      <c r="M65" s="196">
        <v>1.1399999999999999</v>
      </c>
      <c r="N65" s="196">
        <v>0.73</v>
      </c>
      <c r="O65" s="196">
        <v>0</v>
      </c>
      <c r="P65" s="196">
        <v>1.46</v>
      </c>
      <c r="Q65" s="196">
        <v>0.13</v>
      </c>
      <c r="R65" s="196">
        <v>0.53</v>
      </c>
      <c r="S65" s="196">
        <v>0.33</v>
      </c>
      <c r="T65" s="196">
        <v>0</v>
      </c>
      <c r="U65" s="196">
        <v>1.04</v>
      </c>
      <c r="V65" s="196">
        <v>0.26</v>
      </c>
      <c r="W65" s="196">
        <v>0.57999999999999996</v>
      </c>
      <c r="X65" s="196">
        <v>2.08</v>
      </c>
      <c r="Y65" s="196">
        <v>0</v>
      </c>
      <c r="Z65" s="196">
        <v>2.69</v>
      </c>
      <c r="AA65" s="196">
        <v>1.1200000000000001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11.08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0</v>
      </c>
      <c r="AS65" s="196">
        <v>15.99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9.83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28.58</v>
      </c>
      <c r="K66" s="196">
        <v>7.44</v>
      </c>
      <c r="L66" s="196">
        <v>247.47</v>
      </c>
      <c r="M66" s="196">
        <v>1.1399999999999999</v>
      </c>
      <c r="N66" s="196">
        <v>0.73</v>
      </c>
      <c r="O66" s="196">
        <v>0</v>
      </c>
      <c r="P66" s="196">
        <v>1.46</v>
      </c>
      <c r="Q66" s="196">
        <v>0.13</v>
      </c>
      <c r="R66" s="196">
        <v>0.53</v>
      </c>
      <c r="S66" s="196">
        <v>0.33</v>
      </c>
      <c r="T66" s="196">
        <v>0</v>
      </c>
      <c r="U66" s="196">
        <v>1.04</v>
      </c>
      <c r="V66" s="196">
        <v>0.26</v>
      </c>
      <c r="W66" s="196">
        <v>0.57999999999999996</v>
      </c>
      <c r="X66" s="196">
        <v>2.08</v>
      </c>
      <c r="Y66" s="196">
        <v>0</v>
      </c>
      <c r="Z66" s="196">
        <v>2.69</v>
      </c>
      <c r="AA66" s="196">
        <v>1.1200000000000001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11.08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0</v>
      </c>
      <c r="AS66" s="196">
        <v>15.99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9.83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28.58</v>
      </c>
      <c r="K67" s="196">
        <v>7.44</v>
      </c>
      <c r="L67" s="196">
        <v>247.47</v>
      </c>
      <c r="M67" s="196">
        <v>1.1399999999999999</v>
      </c>
      <c r="N67" s="196">
        <v>0.73</v>
      </c>
      <c r="O67" s="196">
        <v>0</v>
      </c>
      <c r="P67" s="196">
        <v>1.46</v>
      </c>
      <c r="Q67" s="196">
        <v>0.13</v>
      </c>
      <c r="R67" s="196">
        <v>0.53</v>
      </c>
      <c r="S67" s="196">
        <v>0.33</v>
      </c>
      <c r="T67" s="196">
        <v>0</v>
      </c>
      <c r="U67" s="196">
        <v>1.04</v>
      </c>
      <c r="V67" s="196">
        <v>0.26</v>
      </c>
      <c r="W67" s="196">
        <v>0.57999999999999996</v>
      </c>
      <c r="X67" s="196">
        <v>2.08</v>
      </c>
      <c r="Y67" s="196">
        <v>0</v>
      </c>
      <c r="Z67" s="196">
        <v>2.69</v>
      </c>
      <c r="AA67" s="196">
        <v>1.1200000000000001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11.08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0</v>
      </c>
      <c r="AS67" s="196">
        <v>15.99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9.83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28.58</v>
      </c>
      <c r="K68" s="196">
        <v>7.44</v>
      </c>
      <c r="L68" s="196">
        <v>228.28</v>
      </c>
      <c r="M68" s="196">
        <v>1.1399999999999999</v>
      </c>
      <c r="N68" s="196">
        <v>0.73</v>
      </c>
      <c r="O68" s="196">
        <v>0</v>
      </c>
      <c r="P68" s="196">
        <v>1.46</v>
      </c>
      <c r="Q68" s="196">
        <v>0.13</v>
      </c>
      <c r="R68" s="196">
        <v>0.53</v>
      </c>
      <c r="S68" s="196">
        <v>0.33</v>
      </c>
      <c r="T68" s="196">
        <v>0</v>
      </c>
      <c r="U68" s="196">
        <v>1.04</v>
      </c>
      <c r="V68" s="196">
        <v>0.26</v>
      </c>
      <c r="W68" s="196">
        <v>0.57999999999999996</v>
      </c>
      <c r="X68" s="196">
        <v>2.08</v>
      </c>
      <c r="Y68" s="196">
        <v>0</v>
      </c>
      <c r="Z68" s="196">
        <v>2.69</v>
      </c>
      <c r="AA68" s="196">
        <v>1.1200000000000001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11.08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0</v>
      </c>
      <c r="AS68" s="196">
        <v>15.99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9.83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28.58</v>
      </c>
      <c r="K69" s="196">
        <v>7.44</v>
      </c>
      <c r="L69" s="196">
        <v>257.06</v>
      </c>
      <c r="M69" s="196">
        <v>1.1399999999999999</v>
      </c>
      <c r="N69" s="196">
        <v>0.73</v>
      </c>
      <c r="O69" s="196">
        <v>0</v>
      </c>
      <c r="P69" s="196">
        <v>1.46</v>
      </c>
      <c r="Q69" s="196">
        <v>0.13</v>
      </c>
      <c r="R69" s="196">
        <v>0.53</v>
      </c>
      <c r="S69" s="196">
        <v>0.33</v>
      </c>
      <c r="T69" s="196">
        <v>0</v>
      </c>
      <c r="U69" s="196">
        <v>1.04</v>
      </c>
      <c r="V69" s="196">
        <v>0.26</v>
      </c>
      <c r="W69" s="196">
        <v>0.57999999999999996</v>
      </c>
      <c r="X69" s="196">
        <v>2.08</v>
      </c>
      <c r="Y69" s="196">
        <v>0</v>
      </c>
      <c r="Z69" s="196">
        <v>2.69</v>
      </c>
      <c r="AA69" s="196">
        <v>1.1200000000000001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12.31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0</v>
      </c>
      <c r="AS69" s="196">
        <v>15.99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9.83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28.58</v>
      </c>
      <c r="K70" s="196">
        <v>7.44</v>
      </c>
      <c r="L70" s="196">
        <v>237.87</v>
      </c>
      <c r="M70" s="196">
        <v>1.1399999999999999</v>
      </c>
      <c r="N70" s="196">
        <v>0.73</v>
      </c>
      <c r="O70" s="196">
        <v>0</v>
      </c>
      <c r="P70" s="196">
        <v>1.46</v>
      </c>
      <c r="Q70" s="196">
        <v>0.13</v>
      </c>
      <c r="R70" s="196">
        <v>0.53</v>
      </c>
      <c r="S70" s="196">
        <v>0.33</v>
      </c>
      <c r="T70" s="196">
        <v>0</v>
      </c>
      <c r="U70" s="196">
        <v>1.04</v>
      </c>
      <c r="V70" s="196">
        <v>0.26</v>
      </c>
      <c r="W70" s="196">
        <v>0.57999999999999996</v>
      </c>
      <c r="X70" s="196">
        <v>2.08</v>
      </c>
      <c r="Y70" s="196">
        <v>0</v>
      </c>
      <c r="Z70" s="196">
        <v>2.69</v>
      </c>
      <c r="AA70" s="196">
        <v>1.1200000000000001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12.31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0</v>
      </c>
      <c r="AS70" s="196">
        <v>15.99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9.92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28.58</v>
      </c>
      <c r="K71" s="196">
        <v>7.44</v>
      </c>
      <c r="L71" s="196">
        <v>233.07</v>
      </c>
      <c r="M71" s="196">
        <v>1.1399999999999999</v>
      </c>
      <c r="N71" s="196">
        <v>0.73</v>
      </c>
      <c r="O71" s="196">
        <v>0</v>
      </c>
      <c r="P71" s="196">
        <v>1.46</v>
      </c>
      <c r="Q71" s="196">
        <v>0.13</v>
      </c>
      <c r="R71" s="196">
        <v>2.23</v>
      </c>
      <c r="S71" s="196">
        <v>1.33</v>
      </c>
      <c r="T71" s="196">
        <v>0</v>
      </c>
      <c r="U71" s="196">
        <v>1.04</v>
      </c>
      <c r="V71" s="196">
        <v>0.26</v>
      </c>
      <c r="W71" s="196">
        <v>0.57999999999999996</v>
      </c>
      <c r="X71" s="196">
        <v>2.08</v>
      </c>
      <c r="Y71" s="196">
        <v>0</v>
      </c>
      <c r="Z71" s="196">
        <v>3.15</v>
      </c>
      <c r="AA71" s="196">
        <v>1.1200000000000001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12.31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0</v>
      </c>
      <c r="AS71" s="196">
        <v>15.99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9.92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28.58</v>
      </c>
      <c r="K72" s="196">
        <v>7.44</v>
      </c>
      <c r="L72" s="196">
        <v>233.09</v>
      </c>
      <c r="M72" s="196">
        <v>1.1399999999999999</v>
      </c>
      <c r="N72" s="196">
        <v>0.73</v>
      </c>
      <c r="O72" s="196">
        <v>0</v>
      </c>
      <c r="P72" s="196">
        <v>1.46</v>
      </c>
      <c r="Q72" s="196">
        <v>0.13</v>
      </c>
      <c r="R72" s="196">
        <v>1.01</v>
      </c>
      <c r="S72" s="196">
        <v>0.59</v>
      </c>
      <c r="T72" s="196">
        <v>0</v>
      </c>
      <c r="U72" s="196">
        <v>1.04</v>
      </c>
      <c r="V72" s="196">
        <v>0.26</v>
      </c>
      <c r="W72" s="196">
        <v>0.57999999999999996</v>
      </c>
      <c r="X72" s="196">
        <v>2.08</v>
      </c>
      <c r="Y72" s="196">
        <v>0</v>
      </c>
      <c r="Z72" s="196">
        <v>3.15</v>
      </c>
      <c r="AA72" s="196">
        <v>1.1200000000000001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12.31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0</v>
      </c>
      <c r="AS72" s="196">
        <v>15.99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9.92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28.58</v>
      </c>
      <c r="K73" s="196">
        <v>7.44</v>
      </c>
      <c r="L73" s="196">
        <v>194.71</v>
      </c>
      <c r="M73" s="196">
        <v>1.1399999999999999</v>
      </c>
      <c r="N73" s="196">
        <v>0.73</v>
      </c>
      <c r="O73" s="196">
        <v>0</v>
      </c>
      <c r="P73" s="196">
        <v>1.46</v>
      </c>
      <c r="Q73" s="196">
        <v>0.36</v>
      </c>
      <c r="R73" s="196">
        <v>0.53</v>
      </c>
      <c r="S73" s="196">
        <v>4.26</v>
      </c>
      <c r="T73" s="196">
        <v>0</v>
      </c>
      <c r="U73" s="196">
        <v>1.04</v>
      </c>
      <c r="V73" s="196">
        <v>0.26</v>
      </c>
      <c r="W73" s="196">
        <v>0.57999999999999996</v>
      </c>
      <c r="X73" s="196">
        <v>2.08</v>
      </c>
      <c r="Y73" s="196">
        <v>0</v>
      </c>
      <c r="Z73" s="196">
        <v>3.15</v>
      </c>
      <c r="AA73" s="196">
        <v>1.1200000000000001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12.31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0</v>
      </c>
      <c r="AS73" s="196">
        <v>15.99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9.92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28.58</v>
      </c>
      <c r="K74" s="196">
        <v>0.38</v>
      </c>
      <c r="L74" s="196">
        <v>116.03</v>
      </c>
      <c r="M74" s="196">
        <v>1.1399999999999999</v>
      </c>
      <c r="N74" s="196">
        <v>0.73</v>
      </c>
      <c r="O74" s="196">
        <v>0</v>
      </c>
      <c r="P74" s="196">
        <v>1.46</v>
      </c>
      <c r="Q74" s="196">
        <v>0.13</v>
      </c>
      <c r="R74" s="196">
        <v>0.53</v>
      </c>
      <c r="S74" s="196">
        <v>0.33</v>
      </c>
      <c r="T74" s="196">
        <v>0</v>
      </c>
      <c r="U74" s="196">
        <v>1.04</v>
      </c>
      <c r="V74" s="196">
        <v>0.26</v>
      </c>
      <c r="W74" s="196">
        <v>0.57999999999999996</v>
      </c>
      <c r="X74" s="196">
        <v>2.08</v>
      </c>
      <c r="Y74" s="196">
        <v>0</v>
      </c>
      <c r="Z74" s="196">
        <v>3.15</v>
      </c>
      <c r="AA74" s="196">
        <v>1.1200000000000001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0</v>
      </c>
      <c r="AS74" s="196">
        <v>15.99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9.92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28.58</v>
      </c>
      <c r="K75" s="196">
        <v>7.43</v>
      </c>
      <c r="L75" s="196">
        <v>117.95</v>
      </c>
      <c r="M75" s="196">
        <v>1.1399999999999999</v>
      </c>
      <c r="N75" s="196">
        <v>0.73</v>
      </c>
      <c r="O75" s="196">
        <v>0</v>
      </c>
      <c r="P75" s="196">
        <v>1.46</v>
      </c>
      <c r="Q75" s="196">
        <v>0.13</v>
      </c>
      <c r="R75" s="196">
        <v>0.53</v>
      </c>
      <c r="S75" s="196">
        <v>0.33</v>
      </c>
      <c r="T75" s="196">
        <v>0</v>
      </c>
      <c r="U75" s="196">
        <v>1.04</v>
      </c>
      <c r="V75" s="196">
        <v>0.26</v>
      </c>
      <c r="W75" s="196">
        <v>0.57999999999999996</v>
      </c>
      <c r="X75" s="196">
        <v>2.08</v>
      </c>
      <c r="Y75" s="196">
        <v>0</v>
      </c>
      <c r="Z75" s="196">
        <v>3.15</v>
      </c>
      <c r="AA75" s="196">
        <v>1.1200000000000001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14.78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0</v>
      </c>
      <c r="AS75" s="196">
        <v>15.99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9.92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28.58</v>
      </c>
      <c r="K76" s="196">
        <v>7.43</v>
      </c>
      <c r="L76" s="196">
        <v>117.95</v>
      </c>
      <c r="M76" s="196">
        <v>1.1399999999999999</v>
      </c>
      <c r="N76" s="196">
        <v>0.73</v>
      </c>
      <c r="O76" s="196">
        <v>0</v>
      </c>
      <c r="P76" s="196">
        <v>1.46</v>
      </c>
      <c r="Q76" s="196">
        <v>0.13</v>
      </c>
      <c r="R76" s="196">
        <v>0.53</v>
      </c>
      <c r="S76" s="196">
        <v>0.33</v>
      </c>
      <c r="T76" s="196">
        <v>0</v>
      </c>
      <c r="U76" s="196">
        <v>1.04</v>
      </c>
      <c r="V76" s="196">
        <v>0.26</v>
      </c>
      <c r="W76" s="196">
        <v>0.57999999999999996</v>
      </c>
      <c r="X76" s="196">
        <v>2.08</v>
      </c>
      <c r="Y76" s="196">
        <v>0</v>
      </c>
      <c r="Z76" s="196">
        <v>3.15</v>
      </c>
      <c r="AA76" s="196">
        <v>1.1200000000000001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14.78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0</v>
      </c>
      <c r="AS76" s="196">
        <v>15.99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9.92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28.58</v>
      </c>
      <c r="K77" s="196">
        <v>7.43</v>
      </c>
      <c r="L77" s="196">
        <v>98.76</v>
      </c>
      <c r="M77" s="196">
        <v>1.1399999999999999</v>
      </c>
      <c r="N77" s="196">
        <v>0.73</v>
      </c>
      <c r="O77" s="196">
        <v>0</v>
      </c>
      <c r="P77" s="196">
        <v>1.46</v>
      </c>
      <c r="Q77" s="196">
        <v>0.13</v>
      </c>
      <c r="R77" s="196">
        <v>0.53</v>
      </c>
      <c r="S77" s="196">
        <v>0.33</v>
      </c>
      <c r="T77" s="196">
        <v>0</v>
      </c>
      <c r="U77" s="196">
        <v>1.04</v>
      </c>
      <c r="V77" s="196">
        <v>0.26</v>
      </c>
      <c r="W77" s="196">
        <v>0.57999999999999996</v>
      </c>
      <c r="X77" s="196">
        <v>2.08</v>
      </c>
      <c r="Y77" s="196">
        <v>0</v>
      </c>
      <c r="Z77" s="196">
        <v>3.15</v>
      </c>
      <c r="AA77" s="196">
        <v>1.1200000000000001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14.78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0</v>
      </c>
      <c r="AS77" s="196">
        <v>15.99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9.92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28.58</v>
      </c>
      <c r="K78" s="196">
        <v>7.43</v>
      </c>
      <c r="L78" s="196">
        <v>98.76</v>
      </c>
      <c r="M78" s="196">
        <v>1.1399999999999999</v>
      </c>
      <c r="N78" s="196">
        <v>0.73</v>
      </c>
      <c r="O78" s="196">
        <v>0</v>
      </c>
      <c r="P78" s="196">
        <v>1.46</v>
      </c>
      <c r="Q78" s="196">
        <v>0.13</v>
      </c>
      <c r="R78" s="196">
        <v>0.53</v>
      </c>
      <c r="S78" s="196">
        <v>0.33</v>
      </c>
      <c r="T78" s="196">
        <v>0</v>
      </c>
      <c r="U78" s="196">
        <v>1.04</v>
      </c>
      <c r="V78" s="196">
        <v>0.26</v>
      </c>
      <c r="W78" s="196">
        <v>0.57999999999999996</v>
      </c>
      <c r="X78" s="196">
        <v>2.08</v>
      </c>
      <c r="Y78" s="196">
        <v>0</v>
      </c>
      <c r="Z78" s="196">
        <v>3.15</v>
      </c>
      <c r="AA78" s="196">
        <v>1.1200000000000001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14.78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0</v>
      </c>
      <c r="AS78" s="196">
        <v>15.99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9.99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28.58</v>
      </c>
      <c r="K79" s="196">
        <v>7.43</v>
      </c>
      <c r="L79" s="196">
        <v>98.76</v>
      </c>
      <c r="M79" s="196">
        <v>1.1399999999999999</v>
      </c>
      <c r="N79" s="196">
        <v>0.73</v>
      </c>
      <c r="O79" s="196">
        <v>0</v>
      </c>
      <c r="P79" s="196">
        <v>1.46</v>
      </c>
      <c r="Q79" s="196">
        <v>0.13</v>
      </c>
      <c r="R79" s="196">
        <v>0.53</v>
      </c>
      <c r="S79" s="196">
        <v>0.33</v>
      </c>
      <c r="T79" s="196">
        <v>0</v>
      </c>
      <c r="U79" s="196">
        <v>1.04</v>
      </c>
      <c r="V79" s="196">
        <v>0.26</v>
      </c>
      <c r="W79" s="196">
        <v>0.57999999999999996</v>
      </c>
      <c r="X79" s="196">
        <v>2.08</v>
      </c>
      <c r="Y79" s="196">
        <v>0</v>
      </c>
      <c r="Z79" s="196">
        <v>3.15</v>
      </c>
      <c r="AA79" s="196">
        <v>1.1200000000000001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12.31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0</v>
      </c>
      <c r="AS79" s="196">
        <v>15.99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9.99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28.58</v>
      </c>
      <c r="K80" s="196">
        <v>7.43</v>
      </c>
      <c r="L80" s="196">
        <v>98.76</v>
      </c>
      <c r="M80" s="196">
        <v>1.1399999999999999</v>
      </c>
      <c r="N80" s="196">
        <v>0.73</v>
      </c>
      <c r="O80" s="196">
        <v>0</v>
      </c>
      <c r="P80" s="196">
        <v>1.46</v>
      </c>
      <c r="Q80" s="196">
        <v>0.13</v>
      </c>
      <c r="R80" s="196">
        <v>0.53</v>
      </c>
      <c r="S80" s="196">
        <v>0.33</v>
      </c>
      <c r="T80" s="196">
        <v>0</v>
      </c>
      <c r="U80" s="196">
        <v>1.04</v>
      </c>
      <c r="V80" s="196">
        <v>0.26</v>
      </c>
      <c r="W80" s="196">
        <v>0.57999999999999996</v>
      </c>
      <c r="X80" s="196">
        <v>2.08</v>
      </c>
      <c r="Y80" s="196">
        <v>0</v>
      </c>
      <c r="Z80" s="196">
        <v>3.15</v>
      </c>
      <c r="AA80" s="196">
        <v>1.1200000000000001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12.31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0</v>
      </c>
      <c r="AS80" s="196">
        <v>15.99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9.99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28.58</v>
      </c>
      <c r="K81" s="196">
        <v>7.43</v>
      </c>
      <c r="L81" s="196">
        <v>98.76</v>
      </c>
      <c r="M81" s="196">
        <v>1.1399999999999999</v>
      </c>
      <c r="N81" s="196">
        <v>0.73</v>
      </c>
      <c r="O81" s="196">
        <v>0</v>
      </c>
      <c r="P81" s="196">
        <v>1.46</v>
      </c>
      <c r="Q81" s="196">
        <v>0.13</v>
      </c>
      <c r="R81" s="196">
        <v>0.53</v>
      </c>
      <c r="S81" s="196">
        <v>0.33</v>
      </c>
      <c r="T81" s="196">
        <v>0</v>
      </c>
      <c r="U81" s="196">
        <v>1.04</v>
      </c>
      <c r="V81" s="196">
        <v>0.26</v>
      </c>
      <c r="W81" s="196">
        <v>0.57999999999999996</v>
      </c>
      <c r="X81" s="196">
        <v>2.08</v>
      </c>
      <c r="Y81" s="196">
        <v>0</v>
      </c>
      <c r="Z81" s="196">
        <v>3.15</v>
      </c>
      <c r="AA81" s="196">
        <v>1.1200000000000001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12.31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0</v>
      </c>
      <c r="AS81" s="196">
        <v>15.99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9.99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28.58</v>
      </c>
      <c r="K82" s="196">
        <v>7.43</v>
      </c>
      <c r="L82" s="196">
        <v>98.76</v>
      </c>
      <c r="M82" s="196">
        <v>1.1399999999999999</v>
      </c>
      <c r="N82" s="196">
        <v>0.73</v>
      </c>
      <c r="O82" s="196">
        <v>0</v>
      </c>
      <c r="P82" s="196">
        <v>1.46</v>
      </c>
      <c r="Q82" s="196">
        <v>0.13</v>
      </c>
      <c r="R82" s="196">
        <v>0.53</v>
      </c>
      <c r="S82" s="196">
        <v>0.33</v>
      </c>
      <c r="T82" s="196">
        <v>0</v>
      </c>
      <c r="U82" s="196">
        <v>1.04</v>
      </c>
      <c r="V82" s="196">
        <v>0.26</v>
      </c>
      <c r="W82" s="196">
        <v>0.57999999999999996</v>
      </c>
      <c r="X82" s="196">
        <v>2.08</v>
      </c>
      <c r="Y82" s="196">
        <v>0</v>
      </c>
      <c r="Z82" s="196">
        <v>3.15</v>
      </c>
      <c r="AA82" s="196">
        <v>1.1200000000000001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12.31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0</v>
      </c>
      <c r="AS82" s="196">
        <v>15.99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9.99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28.58</v>
      </c>
      <c r="K83" s="196">
        <v>7.43</v>
      </c>
      <c r="L83" s="196">
        <v>98.76</v>
      </c>
      <c r="M83" s="196">
        <v>1.1399999999999999</v>
      </c>
      <c r="N83" s="196">
        <v>0.73</v>
      </c>
      <c r="O83" s="196">
        <v>0</v>
      </c>
      <c r="P83" s="196">
        <v>1.46</v>
      </c>
      <c r="Q83" s="196">
        <v>0.13</v>
      </c>
      <c r="R83" s="196">
        <v>0.53</v>
      </c>
      <c r="S83" s="196">
        <v>0.33</v>
      </c>
      <c r="T83" s="196">
        <v>0</v>
      </c>
      <c r="U83" s="196">
        <v>1.04</v>
      </c>
      <c r="V83" s="196">
        <v>0.26</v>
      </c>
      <c r="W83" s="196">
        <v>0.57999999999999996</v>
      </c>
      <c r="X83" s="196">
        <v>2.08</v>
      </c>
      <c r="Y83" s="196">
        <v>0</v>
      </c>
      <c r="Z83" s="196">
        <v>3.15</v>
      </c>
      <c r="AA83" s="196">
        <v>1.1200000000000001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12.31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0</v>
      </c>
      <c r="AS83" s="196">
        <v>15.99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9.99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28.58</v>
      </c>
      <c r="K84" s="196">
        <v>7.44</v>
      </c>
      <c r="L84" s="196">
        <v>98.76</v>
      </c>
      <c r="M84" s="196">
        <v>1.1399999999999999</v>
      </c>
      <c r="N84" s="196">
        <v>0.73</v>
      </c>
      <c r="O84" s="196">
        <v>0</v>
      </c>
      <c r="P84" s="196">
        <v>1.46</v>
      </c>
      <c r="Q84" s="196">
        <v>0.13</v>
      </c>
      <c r="R84" s="196">
        <v>0.53</v>
      </c>
      <c r="S84" s="196">
        <v>0.33</v>
      </c>
      <c r="T84" s="196">
        <v>0</v>
      </c>
      <c r="U84" s="196">
        <v>1.04</v>
      </c>
      <c r="V84" s="196">
        <v>0.26</v>
      </c>
      <c r="W84" s="196">
        <v>0.57999999999999996</v>
      </c>
      <c r="X84" s="196">
        <v>2.08</v>
      </c>
      <c r="Y84" s="196">
        <v>0</v>
      </c>
      <c r="Z84" s="196">
        <v>3.15</v>
      </c>
      <c r="AA84" s="196">
        <v>1.1200000000000001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12.31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0</v>
      </c>
      <c r="AS84" s="196">
        <v>15.99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9.99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28.58</v>
      </c>
      <c r="K85" s="196">
        <v>7.44</v>
      </c>
      <c r="L85" s="196">
        <v>98.76</v>
      </c>
      <c r="M85" s="196">
        <v>1.1399999999999999</v>
      </c>
      <c r="N85" s="196">
        <v>0.73</v>
      </c>
      <c r="O85" s="196">
        <v>0</v>
      </c>
      <c r="P85" s="196">
        <v>1.46</v>
      </c>
      <c r="Q85" s="196">
        <v>0.36</v>
      </c>
      <c r="R85" s="196">
        <v>0.53</v>
      </c>
      <c r="S85" s="196">
        <v>4.26</v>
      </c>
      <c r="T85" s="196">
        <v>0</v>
      </c>
      <c r="U85" s="196">
        <v>1.04</v>
      </c>
      <c r="V85" s="196">
        <v>0.26</v>
      </c>
      <c r="W85" s="196">
        <v>0.57999999999999996</v>
      </c>
      <c r="X85" s="196">
        <v>2.08</v>
      </c>
      <c r="Y85" s="196">
        <v>0</v>
      </c>
      <c r="Z85" s="196">
        <v>3.15</v>
      </c>
      <c r="AA85" s="196">
        <v>1.1200000000000001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12.31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0</v>
      </c>
      <c r="AS85" s="196">
        <v>15.99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9.99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28.58</v>
      </c>
      <c r="K86" s="196">
        <v>7.44</v>
      </c>
      <c r="L86" s="196">
        <v>127.53</v>
      </c>
      <c r="M86" s="196">
        <v>1.1399999999999999</v>
      </c>
      <c r="N86" s="196">
        <v>0.73</v>
      </c>
      <c r="O86" s="196">
        <v>0</v>
      </c>
      <c r="P86" s="196">
        <v>1.46</v>
      </c>
      <c r="Q86" s="196">
        <v>0.13</v>
      </c>
      <c r="R86" s="196">
        <v>0.53</v>
      </c>
      <c r="S86" s="196">
        <v>0.33</v>
      </c>
      <c r="T86" s="196">
        <v>0</v>
      </c>
      <c r="U86" s="196">
        <v>1.04</v>
      </c>
      <c r="V86" s="196">
        <v>0.26</v>
      </c>
      <c r="W86" s="196">
        <v>0.57999999999999996</v>
      </c>
      <c r="X86" s="196">
        <v>2.08</v>
      </c>
      <c r="Y86" s="196">
        <v>0</v>
      </c>
      <c r="Z86" s="196">
        <v>3.15</v>
      </c>
      <c r="AA86" s="196">
        <v>1.1200000000000001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12.31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0</v>
      </c>
      <c r="AS86" s="196">
        <v>15.99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9.99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28.58</v>
      </c>
      <c r="K87" s="196">
        <v>7.44</v>
      </c>
      <c r="L87" s="196">
        <v>204.29</v>
      </c>
      <c r="M87" s="196">
        <v>1.1399999999999999</v>
      </c>
      <c r="N87" s="196">
        <v>0.73</v>
      </c>
      <c r="O87" s="196">
        <v>0</v>
      </c>
      <c r="P87" s="196">
        <v>1.46</v>
      </c>
      <c r="Q87" s="196">
        <v>0.36</v>
      </c>
      <c r="R87" s="196">
        <v>7.25</v>
      </c>
      <c r="S87" s="196">
        <v>4.26</v>
      </c>
      <c r="T87" s="196">
        <v>0</v>
      </c>
      <c r="U87" s="196">
        <v>1.04</v>
      </c>
      <c r="V87" s="196">
        <v>4.4400000000000004</v>
      </c>
      <c r="W87" s="196">
        <v>0.57999999999999996</v>
      </c>
      <c r="X87" s="196">
        <v>2.08</v>
      </c>
      <c r="Y87" s="196">
        <v>0</v>
      </c>
      <c r="Z87" s="196">
        <v>29.72</v>
      </c>
      <c r="AA87" s="196">
        <v>19.989999999999998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12.31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0</v>
      </c>
      <c r="AS87" s="196">
        <v>15.99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9.99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28.58</v>
      </c>
      <c r="K88" s="196">
        <v>7.44</v>
      </c>
      <c r="L88" s="196">
        <v>273.37</v>
      </c>
      <c r="M88" s="196">
        <v>1.1399999999999999</v>
      </c>
      <c r="N88" s="196">
        <v>0.73</v>
      </c>
      <c r="O88" s="196">
        <v>0</v>
      </c>
      <c r="P88" s="196">
        <v>1.46</v>
      </c>
      <c r="Q88" s="196">
        <v>0.36</v>
      </c>
      <c r="R88" s="196">
        <v>0.53</v>
      </c>
      <c r="S88" s="196">
        <v>4.26</v>
      </c>
      <c r="T88" s="196">
        <v>0</v>
      </c>
      <c r="U88" s="196">
        <v>1.04</v>
      </c>
      <c r="V88" s="196">
        <v>0.26</v>
      </c>
      <c r="W88" s="196">
        <v>0.57999999999999996</v>
      </c>
      <c r="X88" s="196">
        <v>2.08</v>
      </c>
      <c r="Y88" s="196">
        <v>0</v>
      </c>
      <c r="Z88" s="196">
        <v>3.15</v>
      </c>
      <c r="AA88" s="196">
        <v>1.1200000000000001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12.31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0</v>
      </c>
      <c r="AS88" s="196">
        <v>15.99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9.99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28.58</v>
      </c>
      <c r="K89" s="196">
        <v>7.44</v>
      </c>
      <c r="L89" s="196">
        <v>273.37</v>
      </c>
      <c r="M89" s="196">
        <v>1.1399999999999999</v>
      </c>
      <c r="N89" s="196">
        <v>0.73</v>
      </c>
      <c r="O89" s="196">
        <v>0</v>
      </c>
      <c r="P89" s="196">
        <v>1.46</v>
      </c>
      <c r="Q89" s="196">
        <v>0.36</v>
      </c>
      <c r="R89" s="196">
        <v>0.53</v>
      </c>
      <c r="S89" s="196">
        <v>4.26</v>
      </c>
      <c r="T89" s="196">
        <v>0</v>
      </c>
      <c r="U89" s="196">
        <v>1.04</v>
      </c>
      <c r="V89" s="196">
        <v>0.26</v>
      </c>
      <c r="W89" s="196">
        <v>0.57999999999999996</v>
      </c>
      <c r="X89" s="196">
        <v>2.08</v>
      </c>
      <c r="Y89" s="196">
        <v>0</v>
      </c>
      <c r="Z89" s="196">
        <v>3.15</v>
      </c>
      <c r="AA89" s="196">
        <v>1.1200000000000001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12.31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0</v>
      </c>
      <c r="AS89" s="196">
        <v>15.99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9.99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28.58</v>
      </c>
      <c r="K90" s="196">
        <v>7.44</v>
      </c>
      <c r="L90" s="196">
        <v>273.37</v>
      </c>
      <c r="M90" s="196">
        <v>1.1399999999999999</v>
      </c>
      <c r="N90" s="196">
        <v>0.73</v>
      </c>
      <c r="O90" s="196">
        <v>0</v>
      </c>
      <c r="P90" s="196">
        <v>1.46</v>
      </c>
      <c r="Q90" s="196">
        <v>0.36</v>
      </c>
      <c r="R90" s="196">
        <v>0.53</v>
      </c>
      <c r="S90" s="196">
        <v>4.26</v>
      </c>
      <c r="T90" s="196">
        <v>0</v>
      </c>
      <c r="U90" s="196">
        <v>1.04</v>
      </c>
      <c r="V90" s="196">
        <v>0.26</v>
      </c>
      <c r="W90" s="196">
        <v>0.57999999999999996</v>
      </c>
      <c r="X90" s="196">
        <v>2.08</v>
      </c>
      <c r="Y90" s="196">
        <v>0</v>
      </c>
      <c r="Z90" s="196">
        <v>3.15</v>
      </c>
      <c r="AA90" s="196">
        <v>1.1200000000000001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12.31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0</v>
      </c>
      <c r="AS90" s="196">
        <v>15.99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9.99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28.58</v>
      </c>
      <c r="K91" s="196">
        <v>7.44</v>
      </c>
      <c r="L91" s="196">
        <v>273.37</v>
      </c>
      <c r="M91" s="196">
        <v>1.1399999999999999</v>
      </c>
      <c r="N91" s="196">
        <v>0.73</v>
      </c>
      <c r="O91" s="196">
        <v>0</v>
      </c>
      <c r="P91" s="196">
        <v>1.46</v>
      </c>
      <c r="Q91" s="196">
        <v>0.36</v>
      </c>
      <c r="R91" s="196">
        <v>7.21</v>
      </c>
      <c r="S91" s="196">
        <v>4.26</v>
      </c>
      <c r="T91" s="196">
        <v>0</v>
      </c>
      <c r="U91" s="196">
        <v>1.04</v>
      </c>
      <c r="V91" s="196">
        <v>4.4400000000000004</v>
      </c>
      <c r="W91" s="196">
        <v>0.57999999999999996</v>
      </c>
      <c r="X91" s="196">
        <v>2.08</v>
      </c>
      <c r="Y91" s="196">
        <v>0</v>
      </c>
      <c r="Z91" s="196">
        <v>3.15</v>
      </c>
      <c r="AA91" s="196">
        <v>19.989999999999998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12.31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0</v>
      </c>
      <c r="AS91" s="196">
        <v>15.99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9.99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28.58</v>
      </c>
      <c r="K92" s="196">
        <v>7.44</v>
      </c>
      <c r="L92" s="196">
        <v>273.37</v>
      </c>
      <c r="M92" s="196">
        <v>1.1399999999999999</v>
      </c>
      <c r="N92" s="196">
        <v>0.73</v>
      </c>
      <c r="O92" s="196">
        <v>0</v>
      </c>
      <c r="P92" s="196">
        <v>1.46</v>
      </c>
      <c r="Q92" s="196">
        <v>0.36</v>
      </c>
      <c r="R92" s="196">
        <v>7.25</v>
      </c>
      <c r="S92" s="196">
        <v>4.26</v>
      </c>
      <c r="T92" s="196">
        <v>0</v>
      </c>
      <c r="U92" s="196">
        <v>1.04</v>
      </c>
      <c r="V92" s="196">
        <v>4.4400000000000004</v>
      </c>
      <c r="W92" s="196">
        <v>0.57999999999999996</v>
      </c>
      <c r="X92" s="196">
        <v>2.08</v>
      </c>
      <c r="Y92" s="196">
        <v>0</v>
      </c>
      <c r="Z92" s="196">
        <v>3.15</v>
      </c>
      <c r="AA92" s="196">
        <v>19.989999999999998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12.31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0</v>
      </c>
      <c r="AS92" s="196">
        <v>15.99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9.99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28.58</v>
      </c>
      <c r="K93" s="196">
        <v>7.44</v>
      </c>
      <c r="L93" s="196">
        <v>273.37</v>
      </c>
      <c r="M93" s="196">
        <v>1.1399999999999999</v>
      </c>
      <c r="N93" s="196">
        <v>0.73</v>
      </c>
      <c r="O93" s="196">
        <v>0</v>
      </c>
      <c r="P93" s="196">
        <v>1.46</v>
      </c>
      <c r="Q93" s="196">
        <v>0.36</v>
      </c>
      <c r="R93" s="196">
        <v>7.25</v>
      </c>
      <c r="S93" s="196">
        <v>4.26</v>
      </c>
      <c r="T93" s="196">
        <v>0</v>
      </c>
      <c r="U93" s="196">
        <v>1.04</v>
      </c>
      <c r="V93" s="196">
        <v>4.4400000000000004</v>
      </c>
      <c r="W93" s="196">
        <v>0.57999999999999996</v>
      </c>
      <c r="X93" s="196">
        <v>2.08</v>
      </c>
      <c r="Y93" s="196">
        <v>0</v>
      </c>
      <c r="Z93" s="196">
        <v>3.15</v>
      </c>
      <c r="AA93" s="196">
        <v>19.989999999999998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12.31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0</v>
      </c>
      <c r="AS93" s="196">
        <v>15.99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9.99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28.58</v>
      </c>
      <c r="K94" s="196">
        <v>7.44</v>
      </c>
      <c r="L94" s="196">
        <v>273.37</v>
      </c>
      <c r="M94" s="196">
        <v>1.1399999999999999</v>
      </c>
      <c r="N94" s="196">
        <v>0.73</v>
      </c>
      <c r="O94" s="196">
        <v>0</v>
      </c>
      <c r="P94" s="196">
        <v>1.46</v>
      </c>
      <c r="Q94" s="196">
        <v>0.36</v>
      </c>
      <c r="R94" s="196">
        <v>7.25</v>
      </c>
      <c r="S94" s="196">
        <v>4.26</v>
      </c>
      <c r="T94" s="196">
        <v>0</v>
      </c>
      <c r="U94" s="196">
        <v>1.04</v>
      </c>
      <c r="V94" s="196">
        <v>4.4400000000000004</v>
      </c>
      <c r="W94" s="196">
        <v>0.57999999999999996</v>
      </c>
      <c r="X94" s="196">
        <v>2.08</v>
      </c>
      <c r="Y94" s="196">
        <v>0</v>
      </c>
      <c r="Z94" s="196">
        <v>29.71</v>
      </c>
      <c r="AA94" s="196">
        <v>19.989999999999998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12.31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0</v>
      </c>
      <c r="AS94" s="196">
        <v>15.99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9.99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28.58</v>
      </c>
      <c r="K95" s="196">
        <v>7.44</v>
      </c>
      <c r="L95" s="196">
        <v>273.37</v>
      </c>
      <c r="M95" s="196">
        <v>1.1399999999999999</v>
      </c>
      <c r="N95" s="196">
        <v>0.73</v>
      </c>
      <c r="O95" s="196">
        <v>0</v>
      </c>
      <c r="P95" s="196">
        <v>1.46</v>
      </c>
      <c r="Q95" s="196">
        <v>0.36</v>
      </c>
      <c r="R95" s="196">
        <v>7.25</v>
      </c>
      <c r="S95" s="196">
        <v>4.26</v>
      </c>
      <c r="T95" s="196">
        <v>0</v>
      </c>
      <c r="U95" s="196">
        <v>1.04</v>
      </c>
      <c r="V95" s="196">
        <v>4.4400000000000004</v>
      </c>
      <c r="W95" s="196">
        <v>0.57999999999999996</v>
      </c>
      <c r="X95" s="196">
        <v>2.08</v>
      </c>
      <c r="Y95" s="196">
        <v>0</v>
      </c>
      <c r="Z95" s="196">
        <v>58.5</v>
      </c>
      <c r="AA95" s="196">
        <v>19.989999999999998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12.31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0</v>
      </c>
      <c r="AS95" s="196">
        <v>15.99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9.99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28.58</v>
      </c>
      <c r="K96" s="196">
        <v>7.44</v>
      </c>
      <c r="L96" s="196">
        <v>273.37</v>
      </c>
      <c r="M96" s="196">
        <v>1.1399999999999999</v>
      </c>
      <c r="N96" s="196">
        <v>0.73</v>
      </c>
      <c r="O96" s="196">
        <v>0</v>
      </c>
      <c r="P96" s="196">
        <v>1.46</v>
      </c>
      <c r="Q96" s="196">
        <v>0.36</v>
      </c>
      <c r="R96" s="196">
        <v>7.25</v>
      </c>
      <c r="S96" s="196">
        <v>4.26</v>
      </c>
      <c r="T96" s="196">
        <v>0</v>
      </c>
      <c r="U96" s="196">
        <v>1.04</v>
      </c>
      <c r="V96" s="196">
        <v>4.4400000000000004</v>
      </c>
      <c r="W96" s="196">
        <v>0.57999999999999996</v>
      </c>
      <c r="X96" s="196">
        <v>2.08</v>
      </c>
      <c r="Y96" s="196">
        <v>0</v>
      </c>
      <c r="Z96" s="196">
        <v>58.5</v>
      </c>
      <c r="AA96" s="196">
        <v>19.989999999999998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12.31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0</v>
      </c>
      <c r="AS96" s="196">
        <v>15.99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9.99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28.58</v>
      </c>
      <c r="K97" s="196">
        <v>7.44</v>
      </c>
      <c r="L97" s="196">
        <v>273.37</v>
      </c>
      <c r="M97" s="196">
        <v>1.1399999999999999</v>
      </c>
      <c r="N97" s="196">
        <v>0.73</v>
      </c>
      <c r="O97" s="196">
        <v>0</v>
      </c>
      <c r="P97" s="196">
        <v>1.46</v>
      </c>
      <c r="Q97" s="196">
        <v>0.36</v>
      </c>
      <c r="R97" s="196">
        <v>7.25</v>
      </c>
      <c r="S97" s="196">
        <v>4.26</v>
      </c>
      <c r="T97" s="196">
        <v>0</v>
      </c>
      <c r="U97" s="196">
        <v>1.04</v>
      </c>
      <c r="V97" s="196">
        <v>4.4400000000000004</v>
      </c>
      <c r="W97" s="196">
        <v>0.57999999999999996</v>
      </c>
      <c r="X97" s="196">
        <v>2.08</v>
      </c>
      <c r="Y97" s="196">
        <v>0</v>
      </c>
      <c r="Z97" s="196">
        <v>58.5</v>
      </c>
      <c r="AA97" s="196">
        <v>19.989999999999998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12.31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0</v>
      </c>
      <c r="AS97" s="196">
        <v>15.99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9.99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28.58</v>
      </c>
      <c r="K98" s="196">
        <v>7.44</v>
      </c>
      <c r="L98" s="196">
        <v>273.37</v>
      </c>
      <c r="M98" s="196">
        <v>1.1399999999999999</v>
      </c>
      <c r="N98" s="196">
        <v>0.73</v>
      </c>
      <c r="O98" s="196">
        <v>0</v>
      </c>
      <c r="P98" s="196">
        <v>1.46</v>
      </c>
      <c r="Q98" s="196">
        <v>0.36</v>
      </c>
      <c r="R98" s="196">
        <v>7.25</v>
      </c>
      <c r="S98" s="196">
        <v>4.26</v>
      </c>
      <c r="T98" s="196">
        <v>0</v>
      </c>
      <c r="U98" s="196">
        <v>1.04</v>
      </c>
      <c r="V98" s="196">
        <v>4.4400000000000004</v>
      </c>
      <c r="W98" s="196">
        <v>0.57999999999999996</v>
      </c>
      <c r="X98" s="196">
        <v>2.08</v>
      </c>
      <c r="Y98" s="196">
        <v>0</v>
      </c>
      <c r="Z98" s="196">
        <v>58.5</v>
      </c>
      <c r="AA98" s="196">
        <v>19.989999999999998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12.31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0</v>
      </c>
      <c r="AS98" s="196">
        <v>15.99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0.23849500000000021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0.68591999999999909</v>
      </c>
      <c r="K99">
        <f t="shared" si="0"/>
        <v>0.13617750000000003</v>
      </c>
      <c r="L99">
        <f t="shared" si="0"/>
        <v>4.1768150000000031</v>
      </c>
      <c r="M99">
        <f t="shared" si="0"/>
        <v>2.7360000000000009E-2</v>
      </c>
      <c r="N99">
        <f t="shared" si="0"/>
        <v>1.7519999999999977E-2</v>
      </c>
      <c r="O99">
        <f t="shared" si="0"/>
        <v>0</v>
      </c>
      <c r="P99">
        <f t="shared" si="0"/>
        <v>3.5039999999999953E-2</v>
      </c>
      <c r="Q99">
        <f t="shared" si="0"/>
        <v>5.5350000000000035E-3</v>
      </c>
      <c r="R99">
        <f t="shared" si="0"/>
        <v>7.0375000000000021E-2</v>
      </c>
      <c r="S99">
        <f t="shared" si="0"/>
        <v>4.9500000000000051E-2</v>
      </c>
      <c r="T99">
        <f t="shared" si="0"/>
        <v>0</v>
      </c>
      <c r="U99">
        <f t="shared" si="0"/>
        <v>2.4960000000000045E-2</v>
      </c>
      <c r="V99">
        <f t="shared" si="0"/>
        <v>4.2377500000000047E-2</v>
      </c>
      <c r="W99">
        <f t="shared" si="0"/>
        <v>6.6682500000000075E-2</v>
      </c>
      <c r="X99">
        <f t="shared" si="0"/>
        <v>0.21944250000000073</v>
      </c>
      <c r="Y99">
        <f t="shared" si="0"/>
        <v>0</v>
      </c>
      <c r="Z99">
        <f t="shared" si="0"/>
        <v>0.39257000000000108</v>
      </c>
      <c r="AA99">
        <f t="shared" si="0"/>
        <v>0.14158000000000012</v>
      </c>
      <c r="AB99">
        <f t="shared" si="0"/>
        <v>0</v>
      </c>
      <c r="AC99">
        <f t="shared" si="0"/>
        <v>2.1900000000000001E-3</v>
      </c>
      <c r="AD99">
        <f t="shared" si="0"/>
        <v>0.41384999999999933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0.22002999999999961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0.38376000000000016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-35.139000000000003</v>
      </c>
      <c r="D35" s="82">
        <v>0</v>
      </c>
      <c r="E35" s="82">
        <v>0</v>
      </c>
      <c r="F35" s="82">
        <v>-47.860999999999997</v>
      </c>
      <c r="G35" s="82">
        <v>-83</v>
      </c>
      <c r="H35" s="76"/>
      <c r="I35" s="31">
        <v>33</v>
      </c>
      <c r="J35" s="82">
        <v>35.139000000000003</v>
      </c>
      <c r="K35" s="82">
        <v>0</v>
      </c>
      <c r="L35" s="82">
        <v>0</v>
      </c>
      <c r="M35" s="82">
        <v>0</v>
      </c>
      <c r="N35" s="82">
        <v>35.139000000000003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47.860999999999997</v>
      </c>
      <c r="AF35" s="82">
        <v>0</v>
      </c>
      <c r="AG35" s="82">
        <v>0</v>
      </c>
      <c r="AH35" s="82">
        <v>0</v>
      </c>
      <c r="AI35" s="82">
        <v>47.860999999999997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35.139000000000003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-35.139000000000003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47.860999999999997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-47.860999999999997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351.39000000000004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351.39000000000004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478.60999999999996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478.60999999999996</v>
      </c>
      <c r="DF35" s="81">
        <f t="shared" si="31"/>
        <v>83</v>
      </c>
      <c r="DG35" s="81">
        <f t="shared" si="32"/>
        <v>-35.139000000000003</v>
      </c>
      <c r="DH35" s="81">
        <f t="shared" si="33"/>
        <v>0</v>
      </c>
      <c r="DI35" s="81">
        <f t="shared" si="34"/>
        <v>0</v>
      </c>
      <c r="DJ35" s="81">
        <f t="shared" si="35"/>
        <v>-47.860999999999997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-83.403000000000006</v>
      </c>
      <c r="D36" s="82">
        <v>0</v>
      </c>
      <c r="E36" s="82">
        <v>0</v>
      </c>
      <c r="F36" s="82">
        <v>-113.59699999999999</v>
      </c>
      <c r="G36" s="82">
        <v>-197</v>
      </c>
      <c r="H36" s="76"/>
      <c r="I36" s="31">
        <v>34</v>
      </c>
      <c r="J36" s="82">
        <v>83.403000000000006</v>
      </c>
      <c r="K36" s="82">
        <v>0</v>
      </c>
      <c r="L36" s="82">
        <v>0</v>
      </c>
      <c r="M36" s="82">
        <v>0</v>
      </c>
      <c r="N36" s="82">
        <v>83.403000000000006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113.59699999999999</v>
      </c>
      <c r="AF36" s="82">
        <v>0</v>
      </c>
      <c r="AG36" s="82">
        <v>0</v>
      </c>
      <c r="AH36" s="82">
        <v>0</v>
      </c>
      <c r="AI36" s="82">
        <v>113.59699999999999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83.403000000000006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-83.403000000000006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113.59699999999999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-113.59699999999999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834.03000000000009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834.03000000000009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1135.97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1135.97</v>
      </c>
      <c r="DF36" s="81">
        <f t="shared" si="31"/>
        <v>197</v>
      </c>
      <c r="DG36" s="81">
        <f t="shared" si="32"/>
        <v>-83.403000000000006</v>
      </c>
      <c r="DH36" s="81">
        <f t="shared" si="33"/>
        <v>0</v>
      </c>
      <c r="DI36" s="81">
        <f t="shared" si="34"/>
        <v>0</v>
      </c>
      <c r="DJ36" s="81">
        <f t="shared" si="35"/>
        <v>-113.59699999999999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-85</v>
      </c>
      <c r="D37" s="82">
        <v>0</v>
      </c>
      <c r="E37" s="82">
        <v>0</v>
      </c>
      <c r="F37" s="82">
        <v>-162.55600000000001</v>
      </c>
      <c r="G37" s="82">
        <v>-247.55600000000001</v>
      </c>
      <c r="H37" s="76"/>
      <c r="I37" s="31">
        <v>35</v>
      </c>
      <c r="J37" s="82">
        <v>85</v>
      </c>
      <c r="K37" s="82">
        <v>0</v>
      </c>
      <c r="L37" s="82">
        <v>0</v>
      </c>
      <c r="M37" s="82">
        <v>0</v>
      </c>
      <c r="N37" s="82">
        <v>85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162.55600000000001</v>
      </c>
      <c r="AF37" s="82">
        <v>0</v>
      </c>
      <c r="AG37" s="82">
        <v>0</v>
      </c>
      <c r="AH37" s="82">
        <v>0</v>
      </c>
      <c r="AI37" s="82">
        <v>162.55600000000001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85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-85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162.55600000000001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-162.55600000000001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850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850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1625.5600000000002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1625.5600000000002</v>
      </c>
      <c r="DF37" s="81">
        <f t="shared" si="31"/>
        <v>247.55600000000001</v>
      </c>
      <c r="DG37" s="81">
        <f t="shared" si="32"/>
        <v>-85</v>
      </c>
      <c r="DH37" s="81">
        <f t="shared" si="33"/>
        <v>0</v>
      </c>
      <c r="DI37" s="81">
        <f t="shared" si="34"/>
        <v>0</v>
      </c>
      <c r="DJ37" s="81">
        <f t="shared" si="35"/>
        <v>-162.55600000000001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-60</v>
      </c>
      <c r="D38" s="82">
        <v>0</v>
      </c>
      <c r="E38" s="82">
        <v>0</v>
      </c>
      <c r="F38" s="82">
        <v>-139.92500000000001</v>
      </c>
      <c r="G38" s="82">
        <v>-199.92500000000001</v>
      </c>
      <c r="H38" s="76"/>
      <c r="I38" s="31">
        <v>36</v>
      </c>
      <c r="J38" s="82">
        <v>60</v>
      </c>
      <c r="K38" s="82">
        <v>0</v>
      </c>
      <c r="L38" s="82">
        <v>0</v>
      </c>
      <c r="M38" s="82">
        <v>0</v>
      </c>
      <c r="N38" s="82">
        <v>60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139.92500000000001</v>
      </c>
      <c r="AF38" s="82">
        <v>0</v>
      </c>
      <c r="AG38" s="82">
        <v>0</v>
      </c>
      <c r="AH38" s="82">
        <v>0</v>
      </c>
      <c r="AI38" s="82">
        <v>139.92500000000001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60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-60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139.92500000000001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-139.92500000000001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600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600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1399.25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1399.25</v>
      </c>
      <c r="DF38" s="81">
        <f t="shared" si="31"/>
        <v>199.92500000000001</v>
      </c>
      <c r="DG38" s="81">
        <f t="shared" si="32"/>
        <v>-60</v>
      </c>
      <c r="DH38" s="81">
        <f t="shared" si="33"/>
        <v>0</v>
      </c>
      <c r="DI38" s="81">
        <f t="shared" si="34"/>
        <v>0</v>
      </c>
      <c r="DJ38" s="81">
        <f t="shared" si="35"/>
        <v>-139.92500000000001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-40</v>
      </c>
      <c r="D39" s="82">
        <v>0</v>
      </c>
      <c r="E39" s="82">
        <v>0</v>
      </c>
      <c r="F39" s="82">
        <v>-117.044</v>
      </c>
      <c r="G39" s="82">
        <v>-157.04400000000001</v>
      </c>
      <c r="H39" s="76"/>
      <c r="I39" s="31">
        <v>37</v>
      </c>
      <c r="J39" s="82">
        <v>40</v>
      </c>
      <c r="K39" s="82">
        <v>0</v>
      </c>
      <c r="L39" s="82">
        <v>0</v>
      </c>
      <c r="M39" s="82">
        <v>0</v>
      </c>
      <c r="N39" s="82">
        <v>40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117.044</v>
      </c>
      <c r="AF39" s="82">
        <v>0</v>
      </c>
      <c r="AG39" s="82">
        <v>0</v>
      </c>
      <c r="AH39" s="82">
        <v>0</v>
      </c>
      <c r="AI39" s="82">
        <v>117.044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117.044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-117.044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1170.44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1170.44</v>
      </c>
      <c r="DF39" s="81">
        <f t="shared" si="31"/>
        <v>157.04399999999998</v>
      </c>
      <c r="DG39" s="81">
        <f t="shared" si="32"/>
        <v>-40</v>
      </c>
      <c r="DH39" s="81">
        <f t="shared" si="33"/>
        <v>0</v>
      </c>
      <c r="DI39" s="81">
        <f t="shared" si="34"/>
        <v>0</v>
      </c>
      <c r="DJ39" s="81">
        <f t="shared" si="35"/>
        <v>-117.044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-15</v>
      </c>
      <c r="D40" s="82">
        <v>0</v>
      </c>
      <c r="E40" s="82">
        <v>0</v>
      </c>
      <c r="F40" s="82">
        <v>-67.578999999999994</v>
      </c>
      <c r="G40" s="82">
        <v>-82.578999999999994</v>
      </c>
      <c r="H40" s="76"/>
      <c r="I40" s="31">
        <v>38</v>
      </c>
      <c r="J40" s="82">
        <v>15</v>
      </c>
      <c r="K40" s="82">
        <v>0</v>
      </c>
      <c r="L40" s="82">
        <v>0</v>
      </c>
      <c r="M40" s="82">
        <v>0</v>
      </c>
      <c r="N40" s="82">
        <v>15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67.578999999999994</v>
      </c>
      <c r="AF40" s="82">
        <v>0</v>
      </c>
      <c r="AG40" s="82">
        <v>0</v>
      </c>
      <c r="AH40" s="82">
        <v>0</v>
      </c>
      <c r="AI40" s="82">
        <v>67.578999999999994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15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67.578999999999994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-67.578999999999994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150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675.79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675.79</v>
      </c>
      <c r="DF40" s="81">
        <f t="shared" si="31"/>
        <v>82.578999999999994</v>
      </c>
      <c r="DG40" s="81">
        <f t="shared" si="32"/>
        <v>-15</v>
      </c>
      <c r="DH40" s="81">
        <f t="shared" si="33"/>
        <v>0</v>
      </c>
      <c r="DI40" s="81">
        <f t="shared" si="34"/>
        <v>0</v>
      </c>
      <c r="DJ40" s="81">
        <f t="shared" si="35"/>
        <v>-67.578999999999994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-32.920999999999999</v>
      </c>
      <c r="G41" s="82">
        <v>-32.920999999999999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32.920999999999999</v>
      </c>
      <c r="AF41" s="82">
        <v>0</v>
      </c>
      <c r="AG41" s="82">
        <v>0</v>
      </c>
      <c r="AH41" s="82">
        <v>0</v>
      </c>
      <c r="AI41" s="82">
        <v>32.920999999999999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32.920999999999999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-32.920999999999999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329.21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329.21</v>
      </c>
      <c r="DF41" s="81">
        <f t="shared" si="31"/>
        <v>32.920999999999999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-32.920999999999999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-3.5209999999999999</v>
      </c>
      <c r="G42" s="82">
        <v>-3.5209999999999999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3.5209999999999999</v>
      </c>
      <c r="AF42" s="82">
        <v>0</v>
      </c>
      <c r="AG42" s="82">
        <v>0</v>
      </c>
      <c r="AH42" s="82">
        <v>0</v>
      </c>
      <c r="AI42" s="82">
        <v>3.5209999999999999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3.5209999999999999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-3.5209999999999999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35.21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35.21</v>
      </c>
      <c r="DF42" s="81">
        <f t="shared" si="31"/>
        <v>3.5209999999999999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-3.5209999999999999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-4.657</v>
      </c>
      <c r="D73" s="82">
        <v>0</v>
      </c>
      <c r="E73" s="82">
        <v>0</v>
      </c>
      <c r="F73" s="82">
        <v>-6.343</v>
      </c>
      <c r="G73" s="82">
        <v>-11</v>
      </c>
      <c r="H73" s="76"/>
      <c r="I73" s="31">
        <v>71</v>
      </c>
      <c r="J73" s="82">
        <v>4.657</v>
      </c>
      <c r="K73" s="82">
        <v>0</v>
      </c>
      <c r="L73" s="82">
        <v>0</v>
      </c>
      <c r="M73" s="82">
        <v>0</v>
      </c>
      <c r="N73" s="82">
        <v>4.657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6.343</v>
      </c>
      <c r="AF73" s="82">
        <v>0</v>
      </c>
      <c r="AG73" s="82">
        <v>0</v>
      </c>
      <c r="AH73" s="82">
        <v>0</v>
      </c>
      <c r="AI73" s="82">
        <v>6.343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4.657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-4.657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6.343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-6.343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46.57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46.57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63.43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63.43</v>
      </c>
      <c r="DF73" s="81">
        <f t="shared" si="59"/>
        <v>11</v>
      </c>
      <c r="DG73" s="81">
        <f t="shared" si="60"/>
        <v>-4.657</v>
      </c>
      <c r="DH73" s="81">
        <f t="shared" si="61"/>
        <v>0</v>
      </c>
      <c r="DI73" s="81">
        <f t="shared" si="62"/>
        <v>0</v>
      </c>
      <c r="DJ73" s="81">
        <f t="shared" si="63"/>
        <v>-6.343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-10</v>
      </c>
      <c r="D74" s="82">
        <v>0</v>
      </c>
      <c r="E74" s="82">
        <v>0</v>
      </c>
      <c r="F74" s="82">
        <v>-39</v>
      </c>
      <c r="G74" s="82">
        <v>-49</v>
      </c>
      <c r="H74" s="76"/>
      <c r="I74" s="31">
        <v>72</v>
      </c>
      <c r="J74" s="82">
        <v>10</v>
      </c>
      <c r="K74" s="82">
        <v>0</v>
      </c>
      <c r="L74" s="82">
        <v>0</v>
      </c>
      <c r="M74" s="82">
        <v>0</v>
      </c>
      <c r="N74" s="82">
        <v>10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39</v>
      </c>
      <c r="AF74" s="82">
        <v>0</v>
      </c>
      <c r="AG74" s="82">
        <v>0</v>
      </c>
      <c r="AH74" s="82">
        <v>0</v>
      </c>
      <c r="AI74" s="82">
        <v>39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-10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39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-39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100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390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390</v>
      </c>
      <c r="DF74" s="81">
        <f t="shared" si="59"/>
        <v>49</v>
      </c>
      <c r="DG74" s="81">
        <f t="shared" si="60"/>
        <v>-10</v>
      </c>
      <c r="DH74" s="81">
        <f t="shared" si="61"/>
        <v>0</v>
      </c>
      <c r="DI74" s="81">
        <f t="shared" si="62"/>
        <v>0</v>
      </c>
      <c r="DJ74" s="81">
        <f t="shared" si="63"/>
        <v>-39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-5</v>
      </c>
      <c r="D75" s="82">
        <v>0</v>
      </c>
      <c r="E75" s="82">
        <v>0</v>
      </c>
      <c r="F75" s="82">
        <v>-63</v>
      </c>
      <c r="G75" s="82">
        <v>-68</v>
      </c>
      <c r="H75" s="76"/>
      <c r="I75" s="31">
        <v>73</v>
      </c>
      <c r="J75" s="82">
        <v>5</v>
      </c>
      <c r="K75" s="82">
        <v>0</v>
      </c>
      <c r="L75" s="82">
        <v>0</v>
      </c>
      <c r="M75" s="82">
        <v>0</v>
      </c>
      <c r="N75" s="82">
        <v>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63</v>
      </c>
      <c r="AF75" s="82">
        <v>0</v>
      </c>
      <c r="AG75" s="82">
        <v>0</v>
      </c>
      <c r="AH75" s="82">
        <v>0</v>
      </c>
      <c r="AI75" s="82">
        <v>63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63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-63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630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630</v>
      </c>
      <c r="DF75" s="81">
        <f t="shared" si="59"/>
        <v>68</v>
      </c>
      <c r="DG75" s="81">
        <f t="shared" si="60"/>
        <v>-5</v>
      </c>
      <c r="DH75" s="81">
        <f t="shared" si="61"/>
        <v>0</v>
      </c>
      <c r="DI75" s="81">
        <f t="shared" si="62"/>
        <v>0</v>
      </c>
      <c r="DJ75" s="81">
        <f t="shared" si="63"/>
        <v>-63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-94</v>
      </c>
      <c r="G76" s="82">
        <v>-94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94</v>
      </c>
      <c r="AF76" s="82">
        <v>0</v>
      </c>
      <c r="AG76" s="82">
        <v>0</v>
      </c>
      <c r="AH76" s="82">
        <v>0</v>
      </c>
      <c r="AI76" s="82">
        <v>94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94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-94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940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940</v>
      </c>
      <c r="DF76" s="81">
        <f t="shared" si="59"/>
        <v>94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-94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-101.84</v>
      </c>
      <c r="G77" s="82">
        <v>-101.84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101.84</v>
      </c>
      <c r="AF77" s="82">
        <v>0</v>
      </c>
      <c r="AG77" s="82">
        <v>0</v>
      </c>
      <c r="AH77" s="82">
        <v>0</v>
      </c>
      <c r="AI77" s="82">
        <v>101.84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101.84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-101.84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1018.4000000000001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1018.4000000000001</v>
      </c>
      <c r="DF77" s="81">
        <f t="shared" si="59"/>
        <v>101.84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-101.84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-100.64400000000001</v>
      </c>
      <c r="G78" s="82">
        <v>-100.64400000000001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100.64400000000001</v>
      </c>
      <c r="AF78" s="82">
        <v>0</v>
      </c>
      <c r="AG78" s="82">
        <v>0</v>
      </c>
      <c r="AH78" s="82">
        <v>0</v>
      </c>
      <c r="AI78" s="82">
        <v>100.64400000000001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100.64400000000001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-100.64400000000001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1006.44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1006.44</v>
      </c>
      <c r="DF78" s="81">
        <f t="shared" si="59"/>
        <v>100.64400000000001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-100.64400000000001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-96.230999999999995</v>
      </c>
      <c r="G79" s="82">
        <v>-96.230999999999995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96.230999999999995</v>
      </c>
      <c r="AF79" s="82">
        <v>0</v>
      </c>
      <c r="AG79" s="82">
        <v>0</v>
      </c>
      <c r="AH79" s="82">
        <v>0</v>
      </c>
      <c r="AI79" s="82">
        <v>96.230999999999995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96.230999999999995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-96.230999999999995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962.31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962.31</v>
      </c>
      <c r="DF79" s="81">
        <f t="shared" si="59"/>
        <v>96.230999999999995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-96.230999999999995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-76.191000000000003</v>
      </c>
      <c r="G80" s="82">
        <v>-76.191000000000003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76.191000000000003</v>
      </c>
      <c r="AF80" s="82">
        <v>0</v>
      </c>
      <c r="AG80" s="82">
        <v>0</v>
      </c>
      <c r="AH80" s="82">
        <v>0</v>
      </c>
      <c r="AI80" s="82">
        <v>76.191000000000003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76.191000000000003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-76.191000000000003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761.91000000000008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761.91000000000008</v>
      </c>
      <c r="DF80" s="81">
        <f t="shared" si="59"/>
        <v>76.191000000000003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-76.191000000000003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-77.311000000000007</v>
      </c>
      <c r="G81" s="82">
        <v>-77.311000000000007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77.311000000000007</v>
      </c>
      <c r="AF81" s="82">
        <v>0</v>
      </c>
      <c r="AG81" s="82">
        <v>0</v>
      </c>
      <c r="AH81" s="82">
        <v>0</v>
      </c>
      <c r="AI81" s="82">
        <v>77.311000000000007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77.311000000000007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-77.311000000000007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773.11000000000013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773.11000000000013</v>
      </c>
      <c r="DF81" s="81">
        <f t="shared" si="59"/>
        <v>77.311000000000007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-77.311000000000007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-92.555000000000007</v>
      </c>
      <c r="G82" s="82">
        <v>-92.555000000000007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92.555000000000007</v>
      </c>
      <c r="AF82" s="82">
        <v>0</v>
      </c>
      <c r="AG82" s="82">
        <v>0</v>
      </c>
      <c r="AH82" s="82">
        <v>0</v>
      </c>
      <c r="AI82" s="82">
        <v>92.555000000000007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92.555000000000007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-92.555000000000007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925.55000000000007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925.55000000000007</v>
      </c>
      <c r="DF82" s="81">
        <f t="shared" si="59"/>
        <v>92.555000000000007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-92.555000000000007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-99.218000000000004</v>
      </c>
      <c r="D83" s="82">
        <v>0</v>
      </c>
      <c r="E83" s="82">
        <v>0</v>
      </c>
      <c r="F83" s="82">
        <v>-113.782</v>
      </c>
      <c r="G83" s="82">
        <v>-213</v>
      </c>
      <c r="H83" s="76"/>
      <c r="I83" s="31">
        <v>81</v>
      </c>
      <c r="J83" s="82">
        <v>99.218000000000004</v>
      </c>
      <c r="K83" s="82">
        <v>0</v>
      </c>
      <c r="L83" s="82">
        <v>0</v>
      </c>
      <c r="M83" s="82">
        <v>0</v>
      </c>
      <c r="N83" s="82">
        <v>99.218000000000004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113.782</v>
      </c>
      <c r="AF83" s="82">
        <v>0</v>
      </c>
      <c r="AG83" s="82">
        <v>0</v>
      </c>
      <c r="AH83" s="82">
        <v>0</v>
      </c>
      <c r="AI83" s="82">
        <v>113.782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99.218000000000004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-99.218000000000004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113.782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-113.782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992.18000000000006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992.18000000000006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1137.82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1137.82</v>
      </c>
      <c r="DF83" s="81">
        <f t="shared" si="59"/>
        <v>213</v>
      </c>
      <c r="DG83" s="81">
        <f t="shared" si="60"/>
        <v>-99.218000000000004</v>
      </c>
      <c r="DH83" s="81">
        <f t="shared" si="61"/>
        <v>0</v>
      </c>
      <c r="DI83" s="81">
        <f t="shared" si="62"/>
        <v>0</v>
      </c>
      <c r="DJ83" s="81">
        <f t="shared" si="63"/>
        <v>-113.782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-89.753</v>
      </c>
      <c r="D84" s="82">
        <v>0</v>
      </c>
      <c r="E84" s="82">
        <v>0</v>
      </c>
      <c r="F84" s="82">
        <v>-122.247</v>
      </c>
      <c r="G84" s="82">
        <v>-212</v>
      </c>
      <c r="H84" s="76"/>
      <c r="I84" s="31">
        <v>82</v>
      </c>
      <c r="J84" s="82">
        <v>89.753</v>
      </c>
      <c r="K84" s="82">
        <v>0</v>
      </c>
      <c r="L84" s="82">
        <v>0</v>
      </c>
      <c r="M84" s="82">
        <v>0</v>
      </c>
      <c r="N84" s="82">
        <v>89.753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122.247</v>
      </c>
      <c r="AF84" s="82">
        <v>0</v>
      </c>
      <c r="AG84" s="82">
        <v>0</v>
      </c>
      <c r="AH84" s="82">
        <v>0</v>
      </c>
      <c r="AI84" s="82">
        <v>122.247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89.753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-89.753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122.247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-122.247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897.53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897.53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1222.47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1222.47</v>
      </c>
      <c r="DF84" s="81">
        <f t="shared" si="59"/>
        <v>212</v>
      </c>
      <c r="DG84" s="81">
        <f t="shared" si="60"/>
        <v>-89.753</v>
      </c>
      <c r="DH84" s="81">
        <f t="shared" si="61"/>
        <v>0</v>
      </c>
      <c r="DI84" s="81">
        <f t="shared" si="62"/>
        <v>0</v>
      </c>
      <c r="DJ84" s="81">
        <f t="shared" si="63"/>
        <v>-122.247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-91.022999999999996</v>
      </c>
      <c r="D85" s="82">
        <v>0</v>
      </c>
      <c r="E85" s="82">
        <v>0</v>
      </c>
      <c r="F85" s="82">
        <v>-123.977</v>
      </c>
      <c r="G85" s="82">
        <v>-215</v>
      </c>
      <c r="H85" s="76"/>
      <c r="I85" s="31">
        <v>83</v>
      </c>
      <c r="J85" s="82">
        <v>91.022999999999996</v>
      </c>
      <c r="K85" s="82">
        <v>0</v>
      </c>
      <c r="L85" s="82">
        <v>0</v>
      </c>
      <c r="M85" s="82">
        <v>0</v>
      </c>
      <c r="N85" s="82">
        <v>91.022999999999996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123.977</v>
      </c>
      <c r="AF85" s="82">
        <v>0</v>
      </c>
      <c r="AG85" s="82">
        <v>0</v>
      </c>
      <c r="AH85" s="82">
        <v>0</v>
      </c>
      <c r="AI85" s="82">
        <v>123.977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91.022999999999996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-91.022999999999996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123.977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-123.977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910.23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910.23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1239.77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1239.77</v>
      </c>
      <c r="DF85" s="81">
        <f t="shared" si="59"/>
        <v>215</v>
      </c>
      <c r="DG85" s="81">
        <f t="shared" si="60"/>
        <v>-91.022999999999996</v>
      </c>
      <c r="DH85" s="81">
        <f t="shared" si="61"/>
        <v>0</v>
      </c>
      <c r="DI85" s="81">
        <f t="shared" si="62"/>
        <v>0</v>
      </c>
      <c r="DJ85" s="81">
        <f t="shared" si="63"/>
        <v>-123.977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-90.6</v>
      </c>
      <c r="D86" s="82">
        <v>0</v>
      </c>
      <c r="E86" s="82">
        <v>0</v>
      </c>
      <c r="F86" s="82">
        <v>-123.4</v>
      </c>
      <c r="G86" s="82">
        <v>-214</v>
      </c>
      <c r="H86" s="76"/>
      <c r="I86" s="31">
        <v>84</v>
      </c>
      <c r="J86" s="82">
        <v>90.6</v>
      </c>
      <c r="K86" s="82">
        <v>0</v>
      </c>
      <c r="L86" s="82">
        <v>0</v>
      </c>
      <c r="M86" s="82">
        <v>0</v>
      </c>
      <c r="N86" s="82">
        <v>90.6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123.4</v>
      </c>
      <c r="AF86" s="82">
        <v>0</v>
      </c>
      <c r="AG86" s="82">
        <v>0</v>
      </c>
      <c r="AH86" s="82">
        <v>0</v>
      </c>
      <c r="AI86" s="82">
        <v>123.4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90.6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-90.6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123.4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-123.4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906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906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1234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1234</v>
      </c>
      <c r="DF86" s="81">
        <f t="shared" si="59"/>
        <v>214</v>
      </c>
      <c r="DG86" s="81">
        <f t="shared" si="60"/>
        <v>-90.6</v>
      </c>
      <c r="DH86" s="81">
        <f t="shared" si="61"/>
        <v>0</v>
      </c>
      <c r="DI86" s="81">
        <f t="shared" si="62"/>
        <v>0</v>
      </c>
      <c r="DJ86" s="81">
        <f t="shared" si="63"/>
        <v>-123.4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-46</v>
      </c>
      <c r="D87" s="82">
        <v>0</v>
      </c>
      <c r="E87" s="82">
        <v>0</v>
      </c>
      <c r="F87" s="82">
        <v>0</v>
      </c>
      <c r="G87" s="82">
        <v>-46</v>
      </c>
      <c r="H87" s="76"/>
      <c r="I87" s="31">
        <v>85</v>
      </c>
      <c r="J87" s="82">
        <v>46</v>
      </c>
      <c r="K87" s="82">
        <v>0</v>
      </c>
      <c r="L87" s="82">
        <v>0</v>
      </c>
      <c r="M87" s="82">
        <v>0</v>
      </c>
      <c r="N87" s="82">
        <v>46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46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-46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460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460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46</v>
      </c>
      <c r="DG87" s="81">
        <f t="shared" si="60"/>
        <v>-46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-51</v>
      </c>
      <c r="D88" s="82">
        <v>0</v>
      </c>
      <c r="E88" s="82">
        <v>0</v>
      </c>
      <c r="F88" s="82">
        <v>0</v>
      </c>
      <c r="G88" s="82">
        <v>-51</v>
      </c>
      <c r="H88" s="76"/>
      <c r="I88" s="31">
        <v>86</v>
      </c>
      <c r="J88" s="82">
        <v>51</v>
      </c>
      <c r="K88" s="82">
        <v>0</v>
      </c>
      <c r="L88" s="82">
        <v>0</v>
      </c>
      <c r="M88" s="82">
        <v>0</v>
      </c>
      <c r="N88" s="82">
        <v>51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510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510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51</v>
      </c>
      <c r="DG88" s="81">
        <f t="shared" si="60"/>
        <v>-51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-46</v>
      </c>
      <c r="D89" s="82">
        <v>0</v>
      </c>
      <c r="E89" s="82">
        <v>0</v>
      </c>
      <c r="F89" s="82">
        <v>0</v>
      </c>
      <c r="G89" s="82">
        <v>-46</v>
      </c>
      <c r="H89" s="76"/>
      <c r="I89" s="31">
        <v>87</v>
      </c>
      <c r="J89" s="82">
        <v>46</v>
      </c>
      <c r="K89" s="82">
        <v>0</v>
      </c>
      <c r="L89" s="82">
        <v>0</v>
      </c>
      <c r="M89" s="82">
        <v>0</v>
      </c>
      <c r="N89" s="82">
        <v>46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460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460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46</v>
      </c>
      <c r="DG89" s="81">
        <f t="shared" si="60"/>
        <v>-46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-66</v>
      </c>
      <c r="D90" s="82">
        <v>0</v>
      </c>
      <c r="E90" s="82">
        <v>0</v>
      </c>
      <c r="F90" s="82">
        <v>0</v>
      </c>
      <c r="G90" s="82">
        <v>-66</v>
      </c>
      <c r="H90" s="76"/>
      <c r="I90" s="31">
        <v>88</v>
      </c>
      <c r="J90" s="82">
        <v>66</v>
      </c>
      <c r="K90" s="82">
        <v>0</v>
      </c>
      <c r="L90" s="82">
        <v>0</v>
      </c>
      <c r="M90" s="82">
        <v>0</v>
      </c>
      <c r="N90" s="82">
        <v>66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660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660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66</v>
      </c>
      <c r="DG90" s="81">
        <f t="shared" si="60"/>
        <v>-66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</v>
      </c>
      <c r="D91" s="82">
        <v>0</v>
      </c>
      <c r="E91" s="82">
        <v>0</v>
      </c>
      <c r="F91" s="82">
        <v>0</v>
      </c>
      <c r="G91" s="82">
        <v>-4</v>
      </c>
      <c r="H91" s="76"/>
      <c r="I91" s="31">
        <v>89</v>
      </c>
      <c r="J91" s="82">
        <v>4</v>
      </c>
      <c r="K91" s="82">
        <v>0</v>
      </c>
      <c r="L91" s="82">
        <v>0</v>
      </c>
      <c r="M91" s="82">
        <v>0</v>
      </c>
      <c r="N91" s="82">
        <v>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4</v>
      </c>
      <c r="DG91" s="81">
        <f t="shared" si="60"/>
        <v>-4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-19</v>
      </c>
      <c r="D92" s="82">
        <v>0</v>
      </c>
      <c r="E92" s="82">
        <v>0</v>
      </c>
      <c r="F92" s="82">
        <v>0</v>
      </c>
      <c r="G92" s="82">
        <v>-19</v>
      </c>
      <c r="H92" s="76"/>
      <c r="I92" s="31">
        <v>90</v>
      </c>
      <c r="J92" s="82">
        <v>19</v>
      </c>
      <c r="K92" s="82">
        <v>0</v>
      </c>
      <c r="L92" s="82">
        <v>0</v>
      </c>
      <c r="M92" s="82">
        <v>0</v>
      </c>
      <c r="N92" s="82">
        <v>19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190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190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19</v>
      </c>
      <c r="DG92" s="81">
        <f t="shared" si="60"/>
        <v>-19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-47</v>
      </c>
      <c r="D93" s="82">
        <v>0</v>
      </c>
      <c r="E93" s="82">
        <v>0</v>
      </c>
      <c r="F93" s="82">
        <v>0</v>
      </c>
      <c r="G93" s="82">
        <v>-47</v>
      </c>
      <c r="H93" s="76"/>
      <c r="I93" s="31">
        <v>91</v>
      </c>
      <c r="J93" s="82">
        <v>47</v>
      </c>
      <c r="K93" s="82">
        <v>0</v>
      </c>
      <c r="L93" s="82">
        <v>0</v>
      </c>
      <c r="M93" s="82">
        <v>0</v>
      </c>
      <c r="N93" s="82">
        <v>47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47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-47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470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470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47</v>
      </c>
      <c r="DG93" s="81">
        <f t="shared" si="60"/>
        <v>-47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0.24694825000000004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-0.24694825000000004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0.47888125000000009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-0.47888125000000009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0.24694825000000001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0.24694825000000001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0.47888124999999998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0.47888124999999998</v>
      </c>
      <c r="DE99" s="86"/>
      <c r="DF99" s="81">
        <f t="shared" si="59"/>
        <v>0.72582950000000013</v>
      </c>
      <c r="DG99" s="81">
        <f t="shared" si="60"/>
        <v>-0.24694825000000004</v>
      </c>
      <c r="DH99" s="81">
        <f t="shared" si="61"/>
        <v>0</v>
      </c>
      <c r="DI99" s="81">
        <f t="shared" si="62"/>
        <v>0</v>
      </c>
      <c r="DJ99" s="81">
        <f t="shared" si="63"/>
        <v>-0.47888125000000009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337.74400000000003</v>
      </c>
      <c r="I3" s="178">
        <f ca="1">INDIRECT("BRPL_EOD!" &amp; $V$3 &amp; X3)</f>
        <v>259.06</v>
      </c>
      <c r="J3" s="176">
        <f ca="1">INDIRECT("BYPL_EOD!" &amp; $V$3 &amp; X3)</f>
        <v>76.760000000000005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337.74</v>
      </c>
      <c r="N3" s="175">
        <f ca="1">INDIRECT("BRPL_ISGS_exbus!" &amp; $V$3 &amp; X3)</f>
        <v>259.06306815893885</v>
      </c>
      <c r="O3" s="176">
        <f ca="1">INDIRECT("BYPL_ISGS_exbus!" &amp; $V$3 &amp; X3)</f>
        <v>76.76090910167585</v>
      </c>
      <c r="P3" s="176">
        <f ca="1">INDIRECT("TPDDL_ISGS_exbus!" &amp; $V$3 &amp; X3)</f>
        <v>1.920022739385326</v>
      </c>
      <c r="Q3" s="176">
        <f ca="1">INDIRECT("NDMC_ISGS_exbus!" &amp; $V$3 &amp; X3)</f>
        <v>0</v>
      </c>
      <c r="R3" s="177">
        <f ca="1">SUM(N3:Q3)</f>
        <v>337.74400000000003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337.74400000000003</v>
      </c>
      <c r="I4" s="183">
        <f t="shared" ref="I4:I67" ca="1" si="5">INDIRECT("BRPL_EOD!" &amp; $V$3 &amp; X4)</f>
        <v>259.06</v>
      </c>
      <c r="J4" s="180">
        <f t="shared" ref="J4:J67" ca="1" si="6">INDIRECT("BYPL_EOD!" &amp; $V$3 &amp; X4)</f>
        <v>76.760000000000005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337.74</v>
      </c>
      <c r="N4" s="179">
        <f t="shared" ref="N4:N67" ca="1" si="10">INDIRECT("BRPL_ISGS_exbus!" &amp; $V$3 &amp; X4)</f>
        <v>259.06306815893885</v>
      </c>
      <c r="O4" s="180">
        <f t="shared" ref="O4:O67" ca="1" si="11">INDIRECT("BYPL_ISGS_exbus!" &amp; $V$3 &amp; X4)</f>
        <v>76.76090910167585</v>
      </c>
      <c r="P4" s="180">
        <f t="shared" ref="P4:P67" ca="1" si="12">INDIRECT("TPDDL_ISGS_exbus!" &amp; $V$3 &amp; X4)</f>
        <v>1.920022739385326</v>
      </c>
      <c r="Q4" s="180">
        <f t="shared" ref="Q4:Q67" ca="1" si="13">INDIRECT("NDMC_ISGS_exbus!" &amp; $V$3 &amp; X4)</f>
        <v>0</v>
      </c>
      <c r="R4" s="181">
        <f t="shared" ref="R4:R67" ca="1" si="14">SUM(N4:Q4)</f>
        <v>337.74400000000003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337.74400000000003</v>
      </c>
      <c r="I5" s="183">
        <f t="shared" ca="1" si="5"/>
        <v>259.06</v>
      </c>
      <c r="J5" s="180">
        <f t="shared" ca="1" si="6"/>
        <v>76.760000000000005</v>
      </c>
      <c r="K5" s="180">
        <f t="shared" ca="1" si="7"/>
        <v>1.92</v>
      </c>
      <c r="L5" s="180">
        <f t="shared" ca="1" si="8"/>
        <v>0</v>
      </c>
      <c r="M5" s="181">
        <f t="shared" ca="1" si="9"/>
        <v>337.74</v>
      </c>
      <c r="N5" s="179">
        <f t="shared" ca="1" si="10"/>
        <v>259.06306815893885</v>
      </c>
      <c r="O5" s="180">
        <f t="shared" ca="1" si="11"/>
        <v>76.76090910167585</v>
      </c>
      <c r="P5" s="180">
        <f t="shared" ca="1" si="12"/>
        <v>1.920022739385326</v>
      </c>
      <c r="Q5" s="180">
        <f t="shared" ca="1" si="13"/>
        <v>0</v>
      </c>
      <c r="R5" s="181">
        <f t="shared" ca="1" si="14"/>
        <v>337.74400000000003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337.74400000000003</v>
      </c>
      <c r="I6" s="183">
        <f t="shared" ca="1" si="5"/>
        <v>259.06</v>
      </c>
      <c r="J6" s="180">
        <f t="shared" ca="1" si="6"/>
        <v>76.760000000000005</v>
      </c>
      <c r="K6" s="180">
        <f t="shared" ca="1" si="7"/>
        <v>1.92</v>
      </c>
      <c r="L6" s="180">
        <f t="shared" ca="1" si="8"/>
        <v>0</v>
      </c>
      <c r="M6" s="181">
        <f t="shared" ca="1" si="9"/>
        <v>337.74</v>
      </c>
      <c r="N6" s="179">
        <f t="shared" ca="1" si="10"/>
        <v>259.06306815893885</v>
      </c>
      <c r="O6" s="180">
        <f t="shared" ca="1" si="11"/>
        <v>76.76090910167585</v>
      </c>
      <c r="P6" s="180">
        <f t="shared" ca="1" si="12"/>
        <v>1.920022739385326</v>
      </c>
      <c r="Q6" s="180">
        <f t="shared" ca="1" si="13"/>
        <v>0</v>
      </c>
      <c r="R6" s="181">
        <f t="shared" ca="1" si="14"/>
        <v>337.74400000000003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337.74400000000003</v>
      </c>
      <c r="I7" s="183">
        <f t="shared" ca="1" si="5"/>
        <v>259.06</v>
      </c>
      <c r="J7" s="180">
        <f t="shared" ca="1" si="6"/>
        <v>76.760000000000005</v>
      </c>
      <c r="K7" s="180">
        <f t="shared" ca="1" si="7"/>
        <v>1.92</v>
      </c>
      <c r="L7" s="180">
        <f t="shared" ca="1" si="8"/>
        <v>0</v>
      </c>
      <c r="M7" s="181">
        <f t="shared" ca="1" si="9"/>
        <v>337.74</v>
      </c>
      <c r="N7" s="179">
        <f t="shared" ca="1" si="10"/>
        <v>259.06306815893885</v>
      </c>
      <c r="O7" s="180">
        <f t="shared" ca="1" si="11"/>
        <v>76.76090910167585</v>
      </c>
      <c r="P7" s="180">
        <f t="shared" ca="1" si="12"/>
        <v>1.920022739385326</v>
      </c>
      <c r="Q7" s="180">
        <f t="shared" ca="1" si="13"/>
        <v>0</v>
      </c>
      <c r="R7" s="181">
        <f t="shared" ca="1" si="14"/>
        <v>337.74400000000003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337.74400000000003</v>
      </c>
      <c r="I8" s="183">
        <f t="shared" ca="1" si="5"/>
        <v>259.06</v>
      </c>
      <c r="J8" s="180">
        <f t="shared" ca="1" si="6"/>
        <v>76.760000000000005</v>
      </c>
      <c r="K8" s="180">
        <f t="shared" ca="1" si="7"/>
        <v>1.92</v>
      </c>
      <c r="L8" s="180">
        <f t="shared" ca="1" si="8"/>
        <v>0</v>
      </c>
      <c r="M8" s="181">
        <f t="shared" ca="1" si="9"/>
        <v>337.74</v>
      </c>
      <c r="N8" s="179">
        <f t="shared" ca="1" si="10"/>
        <v>259.06306815893885</v>
      </c>
      <c r="O8" s="180">
        <f t="shared" ca="1" si="11"/>
        <v>76.76090910167585</v>
      </c>
      <c r="P8" s="180">
        <f t="shared" ca="1" si="12"/>
        <v>1.920022739385326</v>
      </c>
      <c r="Q8" s="180">
        <f t="shared" ca="1" si="13"/>
        <v>0</v>
      </c>
      <c r="R8" s="181">
        <f t="shared" ca="1" si="14"/>
        <v>337.74400000000003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337.74400000000003</v>
      </c>
      <c r="I9" s="183">
        <f t="shared" ca="1" si="5"/>
        <v>259.06</v>
      </c>
      <c r="J9" s="180">
        <f t="shared" ca="1" si="6"/>
        <v>76.760000000000005</v>
      </c>
      <c r="K9" s="180">
        <f t="shared" ca="1" si="7"/>
        <v>1.92</v>
      </c>
      <c r="L9" s="180">
        <f t="shared" ca="1" si="8"/>
        <v>0</v>
      </c>
      <c r="M9" s="181">
        <f t="shared" ca="1" si="9"/>
        <v>337.74</v>
      </c>
      <c r="N9" s="179">
        <f t="shared" ca="1" si="10"/>
        <v>259.06306815893885</v>
      </c>
      <c r="O9" s="180">
        <f t="shared" ca="1" si="11"/>
        <v>76.76090910167585</v>
      </c>
      <c r="P9" s="180">
        <f t="shared" ca="1" si="12"/>
        <v>1.920022739385326</v>
      </c>
      <c r="Q9" s="180">
        <f t="shared" ca="1" si="13"/>
        <v>0</v>
      </c>
      <c r="R9" s="181">
        <f t="shared" ca="1" si="14"/>
        <v>337.74400000000003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337.74400000000003</v>
      </c>
      <c r="I10" s="183">
        <f t="shared" ca="1" si="5"/>
        <v>259.06</v>
      </c>
      <c r="J10" s="180">
        <f t="shared" ca="1" si="6"/>
        <v>76.760000000000005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337.74</v>
      </c>
      <c r="N10" s="179">
        <f t="shared" ca="1" si="10"/>
        <v>259.06306815893885</v>
      </c>
      <c r="O10" s="180">
        <f t="shared" ca="1" si="11"/>
        <v>76.76090910167585</v>
      </c>
      <c r="P10" s="180">
        <f t="shared" ca="1" si="12"/>
        <v>1.920022739385326</v>
      </c>
      <c r="Q10" s="180">
        <f t="shared" ca="1" si="13"/>
        <v>0</v>
      </c>
      <c r="R10" s="181">
        <f t="shared" ca="1" si="14"/>
        <v>337.74400000000003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337.74400000000003</v>
      </c>
      <c r="I11" s="183">
        <f t="shared" ca="1" si="5"/>
        <v>259.06</v>
      </c>
      <c r="J11" s="180">
        <f t="shared" ca="1" si="6"/>
        <v>76.760000000000005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337.74</v>
      </c>
      <c r="N11" s="179">
        <f t="shared" ca="1" si="10"/>
        <v>259.06306815893885</v>
      </c>
      <c r="O11" s="180">
        <f t="shared" ca="1" si="11"/>
        <v>76.76090910167585</v>
      </c>
      <c r="P11" s="180">
        <f t="shared" ca="1" si="12"/>
        <v>1.920022739385326</v>
      </c>
      <c r="Q11" s="180">
        <f t="shared" ca="1" si="13"/>
        <v>0</v>
      </c>
      <c r="R11" s="181">
        <f t="shared" ca="1" si="14"/>
        <v>337.74400000000003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337.74400000000003</v>
      </c>
      <c r="I12" s="183">
        <f t="shared" ca="1" si="5"/>
        <v>259.06</v>
      </c>
      <c r="J12" s="180">
        <f t="shared" ca="1" si="6"/>
        <v>76.760000000000005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337.74</v>
      </c>
      <c r="N12" s="179">
        <f t="shared" ca="1" si="10"/>
        <v>259.06306815893885</v>
      </c>
      <c r="O12" s="180">
        <f t="shared" ca="1" si="11"/>
        <v>76.76090910167585</v>
      </c>
      <c r="P12" s="180">
        <f t="shared" ca="1" si="12"/>
        <v>1.920022739385326</v>
      </c>
      <c r="Q12" s="180">
        <f t="shared" ca="1" si="13"/>
        <v>0</v>
      </c>
      <c r="R12" s="181">
        <f t="shared" ca="1" si="14"/>
        <v>337.74400000000003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337.74400000000003</v>
      </c>
      <c r="I13" s="183">
        <f t="shared" ca="1" si="5"/>
        <v>259.06</v>
      </c>
      <c r="J13" s="180">
        <f t="shared" ca="1" si="6"/>
        <v>76.760000000000005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337.74</v>
      </c>
      <c r="N13" s="179">
        <f t="shared" ca="1" si="10"/>
        <v>259.06306815893885</v>
      </c>
      <c r="O13" s="180">
        <f t="shared" ca="1" si="11"/>
        <v>76.76090910167585</v>
      </c>
      <c r="P13" s="180">
        <f t="shared" ca="1" si="12"/>
        <v>1.920022739385326</v>
      </c>
      <c r="Q13" s="180">
        <f t="shared" ca="1" si="13"/>
        <v>0</v>
      </c>
      <c r="R13" s="181">
        <f t="shared" ca="1" si="14"/>
        <v>337.74400000000003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337.74400000000003</v>
      </c>
      <c r="I14" s="183">
        <f t="shared" ca="1" si="5"/>
        <v>259.06</v>
      </c>
      <c r="J14" s="180">
        <f t="shared" ca="1" si="6"/>
        <v>76.760000000000005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337.74</v>
      </c>
      <c r="N14" s="179">
        <f t="shared" ca="1" si="10"/>
        <v>259.06306815893885</v>
      </c>
      <c r="O14" s="180">
        <f t="shared" ca="1" si="11"/>
        <v>76.76090910167585</v>
      </c>
      <c r="P14" s="180">
        <f t="shared" ca="1" si="12"/>
        <v>1.920022739385326</v>
      </c>
      <c r="Q14" s="180">
        <f t="shared" ca="1" si="13"/>
        <v>0</v>
      </c>
      <c r="R14" s="181">
        <f t="shared" ca="1" si="14"/>
        <v>337.74400000000003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337.74400000000003</v>
      </c>
      <c r="I15" s="183">
        <f t="shared" ca="1" si="5"/>
        <v>259.06</v>
      </c>
      <c r="J15" s="180">
        <f t="shared" ca="1" si="6"/>
        <v>76.760000000000005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337.74</v>
      </c>
      <c r="N15" s="179">
        <f t="shared" ca="1" si="10"/>
        <v>259.06306815893885</v>
      </c>
      <c r="O15" s="180">
        <f t="shared" ca="1" si="11"/>
        <v>76.76090910167585</v>
      </c>
      <c r="P15" s="180">
        <f t="shared" ca="1" si="12"/>
        <v>1.920022739385326</v>
      </c>
      <c r="Q15" s="180">
        <f t="shared" ca="1" si="13"/>
        <v>0</v>
      </c>
      <c r="R15" s="181">
        <f t="shared" ca="1" si="14"/>
        <v>337.74400000000003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337.74400000000003</v>
      </c>
      <c r="I16" s="183">
        <f t="shared" ca="1" si="5"/>
        <v>259.06</v>
      </c>
      <c r="J16" s="180">
        <f t="shared" ca="1" si="6"/>
        <v>76.760000000000005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337.74</v>
      </c>
      <c r="N16" s="179">
        <f t="shared" ca="1" si="10"/>
        <v>259.06306815893885</v>
      </c>
      <c r="O16" s="180">
        <f t="shared" ca="1" si="11"/>
        <v>76.76090910167585</v>
      </c>
      <c r="P16" s="180">
        <f t="shared" ca="1" si="12"/>
        <v>1.920022739385326</v>
      </c>
      <c r="Q16" s="180">
        <f t="shared" ca="1" si="13"/>
        <v>0</v>
      </c>
      <c r="R16" s="181">
        <f t="shared" ca="1" si="14"/>
        <v>337.74400000000003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337.74400000000003</v>
      </c>
      <c r="I17" s="183">
        <f t="shared" ca="1" si="5"/>
        <v>259.06</v>
      </c>
      <c r="J17" s="180">
        <f t="shared" ca="1" si="6"/>
        <v>76.760000000000005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337.74</v>
      </c>
      <c r="N17" s="179">
        <f t="shared" ca="1" si="10"/>
        <v>259.06306815893885</v>
      </c>
      <c r="O17" s="180">
        <f t="shared" ca="1" si="11"/>
        <v>76.76090910167585</v>
      </c>
      <c r="P17" s="180">
        <f t="shared" ca="1" si="12"/>
        <v>1.920022739385326</v>
      </c>
      <c r="Q17" s="180">
        <f t="shared" ca="1" si="13"/>
        <v>0</v>
      </c>
      <c r="R17" s="181">
        <f t="shared" ca="1" si="14"/>
        <v>337.74400000000003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337.74400000000003</v>
      </c>
      <c r="I18" s="183">
        <f t="shared" ca="1" si="5"/>
        <v>259.06</v>
      </c>
      <c r="J18" s="180">
        <f t="shared" ca="1" si="6"/>
        <v>76.760000000000005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337.74</v>
      </c>
      <c r="N18" s="179">
        <f t="shared" ca="1" si="10"/>
        <v>259.06306815893885</v>
      </c>
      <c r="O18" s="180">
        <f t="shared" ca="1" si="11"/>
        <v>76.76090910167585</v>
      </c>
      <c r="P18" s="180">
        <f t="shared" ca="1" si="12"/>
        <v>1.920022739385326</v>
      </c>
      <c r="Q18" s="180">
        <f t="shared" ca="1" si="13"/>
        <v>0</v>
      </c>
      <c r="R18" s="181">
        <f t="shared" ca="1" si="14"/>
        <v>337.74400000000003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337.74400000000003</v>
      </c>
      <c r="I19" s="183">
        <f t="shared" ca="1" si="5"/>
        <v>259.06</v>
      </c>
      <c r="J19" s="180">
        <f t="shared" ca="1" si="6"/>
        <v>76.760000000000005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337.74</v>
      </c>
      <c r="N19" s="179">
        <f t="shared" ca="1" si="10"/>
        <v>259.06306815893885</v>
      </c>
      <c r="O19" s="180">
        <f t="shared" ca="1" si="11"/>
        <v>76.76090910167585</v>
      </c>
      <c r="P19" s="180">
        <f t="shared" ca="1" si="12"/>
        <v>1.920022739385326</v>
      </c>
      <c r="Q19" s="180">
        <f t="shared" ca="1" si="13"/>
        <v>0</v>
      </c>
      <c r="R19" s="181">
        <f t="shared" ca="1" si="14"/>
        <v>337.74400000000003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337.74400000000003</v>
      </c>
      <c r="I20" s="183">
        <f t="shared" ca="1" si="5"/>
        <v>259.06</v>
      </c>
      <c r="J20" s="180">
        <f t="shared" ca="1" si="6"/>
        <v>76.760000000000005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337.74</v>
      </c>
      <c r="N20" s="179">
        <f t="shared" ca="1" si="10"/>
        <v>259.06306815893885</v>
      </c>
      <c r="O20" s="180">
        <f t="shared" ca="1" si="11"/>
        <v>76.76090910167585</v>
      </c>
      <c r="P20" s="180">
        <f t="shared" ca="1" si="12"/>
        <v>1.920022739385326</v>
      </c>
      <c r="Q20" s="180">
        <f t="shared" ca="1" si="13"/>
        <v>0</v>
      </c>
      <c r="R20" s="181">
        <f t="shared" ca="1" si="14"/>
        <v>337.74400000000003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337.74400000000003</v>
      </c>
      <c r="I21" s="183">
        <f t="shared" ca="1" si="5"/>
        <v>259.06</v>
      </c>
      <c r="J21" s="180">
        <f t="shared" ca="1" si="6"/>
        <v>76.760000000000005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337.74</v>
      </c>
      <c r="N21" s="179">
        <f t="shared" ca="1" si="10"/>
        <v>259.06306815893885</v>
      </c>
      <c r="O21" s="180">
        <f t="shared" ca="1" si="11"/>
        <v>76.76090910167585</v>
      </c>
      <c r="P21" s="180">
        <f t="shared" ca="1" si="12"/>
        <v>1.920022739385326</v>
      </c>
      <c r="Q21" s="180">
        <f t="shared" ca="1" si="13"/>
        <v>0</v>
      </c>
      <c r="R21" s="181">
        <f t="shared" ca="1" si="14"/>
        <v>337.74400000000003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337.74400000000003</v>
      </c>
      <c r="I22" s="183">
        <f t="shared" ca="1" si="5"/>
        <v>259.06</v>
      </c>
      <c r="J22" s="180">
        <f t="shared" ca="1" si="6"/>
        <v>76.760000000000005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337.74</v>
      </c>
      <c r="N22" s="179">
        <f t="shared" ca="1" si="10"/>
        <v>259.06306815893885</v>
      </c>
      <c r="O22" s="180">
        <f t="shared" ca="1" si="11"/>
        <v>76.76090910167585</v>
      </c>
      <c r="P22" s="180">
        <f t="shared" ca="1" si="12"/>
        <v>1.920022739385326</v>
      </c>
      <c r="Q22" s="180">
        <f t="shared" ca="1" si="13"/>
        <v>0</v>
      </c>
      <c r="R22" s="181">
        <f t="shared" ca="1" si="14"/>
        <v>337.74400000000003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</v>
      </c>
      <c r="H23" s="182">
        <f t="shared" ca="1" si="2"/>
        <v>337.74400000000003</v>
      </c>
      <c r="I23" s="183">
        <f t="shared" ca="1" si="5"/>
        <v>259.06</v>
      </c>
      <c r="J23" s="180">
        <f t="shared" ca="1" si="6"/>
        <v>76.760000000000005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337.74</v>
      </c>
      <c r="N23" s="179">
        <f t="shared" ca="1" si="10"/>
        <v>259.06306815893885</v>
      </c>
      <c r="O23" s="180">
        <f t="shared" ca="1" si="11"/>
        <v>76.76090910167585</v>
      </c>
      <c r="P23" s="180">
        <f t="shared" ca="1" si="12"/>
        <v>1.920022739385326</v>
      </c>
      <c r="Q23" s="180">
        <f t="shared" ca="1" si="13"/>
        <v>0</v>
      </c>
      <c r="R23" s="181">
        <f t="shared" ca="1" si="14"/>
        <v>337.74400000000003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</v>
      </c>
      <c r="H24" s="182">
        <f t="shared" ca="1" si="2"/>
        <v>337.74400000000003</v>
      </c>
      <c r="I24" s="183">
        <f t="shared" ca="1" si="5"/>
        <v>259.06</v>
      </c>
      <c r="J24" s="180">
        <f t="shared" ca="1" si="6"/>
        <v>76.760000000000005</v>
      </c>
      <c r="K24" s="180">
        <f t="shared" ca="1" si="7"/>
        <v>1.92</v>
      </c>
      <c r="L24" s="180">
        <f t="shared" ca="1" si="8"/>
        <v>0</v>
      </c>
      <c r="M24" s="181">
        <f t="shared" ca="1" si="9"/>
        <v>337.74</v>
      </c>
      <c r="N24" s="179">
        <f t="shared" ca="1" si="10"/>
        <v>259.06306815893885</v>
      </c>
      <c r="O24" s="180">
        <f t="shared" ca="1" si="11"/>
        <v>76.76090910167585</v>
      </c>
      <c r="P24" s="180">
        <f t="shared" ca="1" si="12"/>
        <v>1.920022739385326</v>
      </c>
      <c r="Q24" s="180">
        <f t="shared" ca="1" si="13"/>
        <v>0</v>
      </c>
      <c r="R24" s="181">
        <f t="shared" ca="1" si="14"/>
        <v>337.74400000000003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352</v>
      </c>
      <c r="H25" s="182">
        <f t="shared" ca="1" si="2"/>
        <v>337.74400000000003</v>
      </c>
      <c r="I25" s="183">
        <f t="shared" ca="1" si="5"/>
        <v>259.06</v>
      </c>
      <c r="J25" s="180">
        <f t="shared" ca="1" si="6"/>
        <v>76.760000000000005</v>
      </c>
      <c r="K25" s="180">
        <f t="shared" ca="1" si="7"/>
        <v>1.92</v>
      </c>
      <c r="L25" s="180">
        <f t="shared" ca="1" si="8"/>
        <v>0</v>
      </c>
      <c r="M25" s="181">
        <f t="shared" ca="1" si="9"/>
        <v>337.74</v>
      </c>
      <c r="N25" s="179">
        <f t="shared" ca="1" si="10"/>
        <v>259.06306815893885</v>
      </c>
      <c r="O25" s="180">
        <f t="shared" ca="1" si="11"/>
        <v>76.76090910167585</v>
      </c>
      <c r="P25" s="180">
        <f t="shared" ca="1" si="12"/>
        <v>1.920022739385326</v>
      </c>
      <c r="Q25" s="180">
        <f t="shared" ca="1" si="13"/>
        <v>0</v>
      </c>
      <c r="R25" s="181">
        <f t="shared" ca="1" si="14"/>
        <v>337.74400000000003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352</v>
      </c>
      <c r="H26" s="182">
        <f t="shared" ca="1" si="2"/>
        <v>337.74400000000003</v>
      </c>
      <c r="I26" s="183">
        <f t="shared" ca="1" si="5"/>
        <v>259.06</v>
      </c>
      <c r="J26" s="180">
        <f t="shared" ca="1" si="6"/>
        <v>76.760000000000005</v>
      </c>
      <c r="K26" s="180">
        <f t="shared" ca="1" si="7"/>
        <v>1.92</v>
      </c>
      <c r="L26" s="180">
        <f t="shared" ca="1" si="8"/>
        <v>0</v>
      </c>
      <c r="M26" s="181">
        <f t="shared" ca="1" si="9"/>
        <v>337.74</v>
      </c>
      <c r="N26" s="179">
        <f t="shared" ca="1" si="10"/>
        <v>259.06306815893885</v>
      </c>
      <c r="O26" s="180">
        <f t="shared" ca="1" si="11"/>
        <v>76.76090910167585</v>
      </c>
      <c r="P26" s="180">
        <f t="shared" ca="1" si="12"/>
        <v>1.920022739385326</v>
      </c>
      <c r="Q26" s="180">
        <f t="shared" ca="1" si="13"/>
        <v>0</v>
      </c>
      <c r="R26" s="181">
        <f t="shared" ca="1" si="14"/>
        <v>337.74400000000003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352</v>
      </c>
      <c r="H27" s="182">
        <f t="shared" ca="1" si="2"/>
        <v>337.74400000000003</v>
      </c>
      <c r="I27" s="183">
        <f t="shared" ca="1" si="5"/>
        <v>259.06</v>
      </c>
      <c r="J27" s="180">
        <f t="shared" ca="1" si="6"/>
        <v>76.760000000000005</v>
      </c>
      <c r="K27" s="180">
        <f t="shared" ca="1" si="7"/>
        <v>1.92</v>
      </c>
      <c r="L27" s="180">
        <f t="shared" ca="1" si="8"/>
        <v>0</v>
      </c>
      <c r="M27" s="181">
        <f t="shared" ca="1" si="9"/>
        <v>337.74</v>
      </c>
      <c r="N27" s="179">
        <f t="shared" ca="1" si="10"/>
        <v>259.06306815893885</v>
      </c>
      <c r="O27" s="180">
        <f t="shared" ca="1" si="11"/>
        <v>76.76090910167585</v>
      </c>
      <c r="P27" s="180">
        <f t="shared" ca="1" si="12"/>
        <v>1.920022739385326</v>
      </c>
      <c r="Q27" s="180">
        <f t="shared" ca="1" si="13"/>
        <v>0</v>
      </c>
      <c r="R27" s="181">
        <f t="shared" ca="1" si="14"/>
        <v>337.74400000000003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352</v>
      </c>
      <c r="H28" s="182">
        <f t="shared" ca="1" si="2"/>
        <v>337.74400000000003</v>
      </c>
      <c r="I28" s="183">
        <f t="shared" ca="1" si="5"/>
        <v>259.06</v>
      </c>
      <c r="J28" s="180">
        <f t="shared" ca="1" si="6"/>
        <v>76.760000000000005</v>
      </c>
      <c r="K28" s="180">
        <f t="shared" ca="1" si="7"/>
        <v>1.92</v>
      </c>
      <c r="L28" s="180">
        <f t="shared" ca="1" si="8"/>
        <v>0</v>
      </c>
      <c r="M28" s="181">
        <f t="shared" ca="1" si="9"/>
        <v>337.74</v>
      </c>
      <c r="N28" s="179">
        <f t="shared" ca="1" si="10"/>
        <v>259.06306815893885</v>
      </c>
      <c r="O28" s="180">
        <f t="shared" ca="1" si="11"/>
        <v>76.76090910167585</v>
      </c>
      <c r="P28" s="180">
        <f t="shared" ca="1" si="12"/>
        <v>1.920022739385326</v>
      </c>
      <c r="Q28" s="180">
        <f t="shared" ca="1" si="13"/>
        <v>0</v>
      </c>
      <c r="R28" s="181">
        <f t="shared" ca="1" si="14"/>
        <v>337.74400000000003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382</v>
      </c>
      <c r="H29" s="182">
        <f t="shared" ca="1" si="2"/>
        <v>366.529</v>
      </c>
      <c r="I29" s="183">
        <f t="shared" ca="1" si="5"/>
        <v>287.85000000000002</v>
      </c>
      <c r="J29" s="180">
        <f t="shared" ca="1" si="6"/>
        <v>76.760000000000005</v>
      </c>
      <c r="K29" s="180">
        <f t="shared" ca="1" si="7"/>
        <v>1.92</v>
      </c>
      <c r="L29" s="180">
        <f t="shared" ca="1" si="8"/>
        <v>0</v>
      </c>
      <c r="M29" s="181">
        <f t="shared" ca="1" si="9"/>
        <v>366.53000000000003</v>
      </c>
      <c r="N29" s="179">
        <f t="shared" ca="1" si="10"/>
        <v>287.84921466182851</v>
      </c>
      <c r="O29" s="180">
        <f t="shared" ca="1" si="11"/>
        <v>76.759790576487603</v>
      </c>
      <c r="P29" s="180">
        <f t="shared" ca="1" si="12"/>
        <v>1.9199947616839002</v>
      </c>
      <c r="Q29" s="180">
        <f t="shared" ca="1" si="13"/>
        <v>0</v>
      </c>
      <c r="R29" s="181">
        <f t="shared" ca="1" si="14"/>
        <v>366.529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434.35480000000001</v>
      </c>
      <c r="H30" s="182">
        <f t="shared" ca="1" si="2"/>
        <v>416.76343100000003</v>
      </c>
      <c r="I30" s="183">
        <f t="shared" ca="1" si="5"/>
        <v>307.04000000000002</v>
      </c>
      <c r="J30" s="180">
        <f t="shared" ca="1" si="6"/>
        <v>100.75</v>
      </c>
      <c r="K30" s="180">
        <f t="shared" ca="1" si="7"/>
        <v>8.9700000000000006</v>
      </c>
      <c r="L30" s="180">
        <f t="shared" ca="1" si="8"/>
        <v>0</v>
      </c>
      <c r="M30" s="181">
        <f t="shared" ca="1" si="9"/>
        <v>416.76000000000005</v>
      </c>
      <c r="N30" s="179">
        <f t="shared" ca="1" si="10"/>
        <v>307.04252772396586</v>
      </c>
      <c r="O30" s="180">
        <f t="shared" ca="1" si="11"/>
        <v>100.75082943000767</v>
      </c>
      <c r="P30" s="180">
        <f t="shared" ca="1" si="12"/>
        <v>8.9700738460264908</v>
      </c>
      <c r="Q30" s="180">
        <f t="shared" ca="1" si="13"/>
        <v>0</v>
      </c>
      <c r="R30" s="181">
        <f t="shared" ca="1" si="14"/>
        <v>416.76343100000003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553.43880000000001</v>
      </c>
      <c r="H31" s="182">
        <f t="shared" ca="1" si="2"/>
        <v>531.02452900000003</v>
      </c>
      <c r="I31" s="183">
        <f t="shared" ca="1" si="5"/>
        <v>364.61</v>
      </c>
      <c r="J31" s="180">
        <f t="shared" ca="1" si="6"/>
        <v>157.43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531.01</v>
      </c>
      <c r="N31" s="179">
        <f t="shared" ca="1" si="10"/>
        <v>364.61997611851007</v>
      </c>
      <c r="O31" s="180">
        <f t="shared" ca="1" si="11"/>
        <v>157.43430745272218</v>
      </c>
      <c r="P31" s="180">
        <f t="shared" ca="1" si="12"/>
        <v>8.9702454287678215</v>
      </c>
      <c r="Q31" s="180">
        <f t="shared" ca="1" si="13"/>
        <v>0</v>
      </c>
      <c r="R31" s="181">
        <f t="shared" ca="1" si="14"/>
        <v>531.02452900000003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623.43880000000001</v>
      </c>
      <c r="H32" s="182">
        <f t="shared" ca="1" si="2"/>
        <v>598.18952899999999</v>
      </c>
      <c r="I32" s="183">
        <f t="shared" ca="1" si="5"/>
        <v>431.77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598.17000000000007</v>
      </c>
      <c r="N32" s="179">
        <f t="shared" ca="1" si="10"/>
        <v>431.78409638786627</v>
      </c>
      <c r="O32" s="180">
        <f t="shared" ca="1" si="11"/>
        <v>157.43513976038582</v>
      </c>
      <c r="P32" s="180">
        <f t="shared" ca="1" si="12"/>
        <v>8.9702928517478302</v>
      </c>
      <c r="Q32" s="180">
        <f t="shared" ca="1" si="13"/>
        <v>0</v>
      </c>
      <c r="R32" s="181">
        <f t="shared" ca="1" si="14"/>
        <v>598.18952899999988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655.17454699999996</v>
      </c>
      <c r="I33" s="183">
        <f t="shared" ca="1" si="5"/>
        <v>488.76</v>
      </c>
      <c r="J33" s="180">
        <f t="shared" ca="1" si="6"/>
        <v>157.43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655.16000000000008</v>
      </c>
      <c r="N33" s="179">
        <f t="shared" ca="1" si="10"/>
        <v>488.77085229824763</v>
      </c>
      <c r="O33" s="180">
        <f t="shared" ca="1" si="11"/>
        <v>157.4334955342359</v>
      </c>
      <c r="P33" s="180">
        <f t="shared" ca="1" si="12"/>
        <v>8.9701991675163306</v>
      </c>
      <c r="Q33" s="180">
        <f t="shared" ca="1" si="13"/>
        <v>0</v>
      </c>
      <c r="R33" s="181">
        <f t="shared" ca="1" si="14"/>
        <v>655.17454699999985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655.17454699999996</v>
      </c>
      <c r="I34" s="183">
        <f t="shared" ca="1" si="5"/>
        <v>488.76</v>
      </c>
      <c r="J34" s="180">
        <f t="shared" ca="1" si="6"/>
        <v>157.43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655.16000000000008</v>
      </c>
      <c r="N34" s="179">
        <f t="shared" ca="1" si="10"/>
        <v>488.77085229824763</v>
      </c>
      <c r="O34" s="180">
        <f t="shared" ca="1" si="11"/>
        <v>157.4334955342359</v>
      </c>
      <c r="P34" s="180">
        <f t="shared" ca="1" si="12"/>
        <v>8.9701991675163306</v>
      </c>
      <c r="Q34" s="180">
        <f t="shared" ca="1" si="13"/>
        <v>0</v>
      </c>
      <c r="R34" s="181">
        <f t="shared" ca="1" si="14"/>
        <v>655.17454699999985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655.17454699999996</v>
      </c>
      <c r="I35" s="183">
        <f t="shared" ca="1" si="5"/>
        <v>488.76</v>
      </c>
      <c r="J35" s="180">
        <f t="shared" ca="1" si="6"/>
        <v>157.43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655.16000000000008</v>
      </c>
      <c r="N35" s="179">
        <f t="shared" ca="1" si="10"/>
        <v>488.77085229824763</v>
      </c>
      <c r="O35" s="180">
        <f t="shared" ca="1" si="11"/>
        <v>157.4334955342359</v>
      </c>
      <c r="P35" s="180">
        <f t="shared" ca="1" si="12"/>
        <v>8.9701991675163306</v>
      </c>
      <c r="Q35" s="180">
        <f t="shared" ca="1" si="13"/>
        <v>0</v>
      </c>
      <c r="R35" s="181">
        <f t="shared" ca="1" si="14"/>
        <v>655.17454699999985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655.17454699999996</v>
      </c>
      <c r="I36" s="183">
        <f t="shared" ca="1" si="5"/>
        <v>488.76</v>
      </c>
      <c r="J36" s="180">
        <f t="shared" ca="1" si="6"/>
        <v>157.43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655.16000000000008</v>
      </c>
      <c r="N36" s="179">
        <f t="shared" ca="1" si="10"/>
        <v>488.77085229824763</v>
      </c>
      <c r="O36" s="180">
        <f t="shared" ca="1" si="11"/>
        <v>157.4334955342359</v>
      </c>
      <c r="P36" s="180">
        <f t="shared" ca="1" si="12"/>
        <v>8.9701991675163306</v>
      </c>
      <c r="Q36" s="180">
        <f t="shared" ca="1" si="13"/>
        <v>0</v>
      </c>
      <c r="R36" s="181">
        <f t="shared" ca="1" si="14"/>
        <v>655.17454699999985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655.17454699999996</v>
      </c>
      <c r="I37" s="183">
        <f t="shared" ca="1" si="5"/>
        <v>488.76</v>
      </c>
      <c r="J37" s="180">
        <f t="shared" ca="1" si="6"/>
        <v>157.43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655.16000000000008</v>
      </c>
      <c r="N37" s="179">
        <f t="shared" ca="1" si="10"/>
        <v>488.77085229824763</v>
      </c>
      <c r="O37" s="180">
        <f t="shared" ca="1" si="11"/>
        <v>157.4334955342359</v>
      </c>
      <c r="P37" s="180">
        <f t="shared" ca="1" si="12"/>
        <v>8.9701991675163306</v>
      </c>
      <c r="Q37" s="180">
        <f t="shared" ca="1" si="13"/>
        <v>0</v>
      </c>
      <c r="R37" s="181">
        <f t="shared" ca="1" si="14"/>
        <v>655.17454699999985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655.17454699999996</v>
      </c>
      <c r="I38" s="183">
        <f t="shared" ca="1" si="5"/>
        <v>488.76</v>
      </c>
      <c r="J38" s="180">
        <f t="shared" ca="1" si="6"/>
        <v>157.43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655.16000000000008</v>
      </c>
      <c r="N38" s="179">
        <f t="shared" ca="1" si="10"/>
        <v>488.77085229824763</v>
      </c>
      <c r="O38" s="180">
        <f t="shared" ca="1" si="11"/>
        <v>157.4334955342359</v>
      </c>
      <c r="P38" s="180">
        <f t="shared" ca="1" si="12"/>
        <v>8.9701991675163306</v>
      </c>
      <c r="Q38" s="180">
        <f t="shared" ca="1" si="13"/>
        <v>0</v>
      </c>
      <c r="R38" s="181">
        <f t="shared" ca="1" si="14"/>
        <v>655.17454699999985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655.17454699999996</v>
      </c>
      <c r="I39" s="183">
        <f t="shared" ca="1" si="5"/>
        <v>488.76</v>
      </c>
      <c r="J39" s="180">
        <f t="shared" ca="1" si="6"/>
        <v>157.43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655.16000000000008</v>
      </c>
      <c r="N39" s="179">
        <f t="shared" ca="1" si="10"/>
        <v>488.77085229824763</v>
      </c>
      <c r="O39" s="180">
        <f t="shared" ca="1" si="11"/>
        <v>157.4334955342359</v>
      </c>
      <c r="P39" s="180">
        <f t="shared" ca="1" si="12"/>
        <v>8.9701991675163306</v>
      </c>
      <c r="Q39" s="180">
        <f t="shared" ca="1" si="13"/>
        <v>0</v>
      </c>
      <c r="R39" s="181">
        <f t="shared" ca="1" si="14"/>
        <v>655.17454699999985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655.17454699999996</v>
      </c>
      <c r="I40" s="183">
        <f t="shared" ca="1" si="5"/>
        <v>488.76</v>
      </c>
      <c r="J40" s="180">
        <f t="shared" ca="1" si="6"/>
        <v>157.43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655.16000000000008</v>
      </c>
      <c r="N40" s="179">
        <f t="shared" ca="1" si="10"/>
        <v>488.77085229824763</v>
      </c>
      <c r="O40" s="180">
        <f t="shared" ca="1" si="11"/>
        <v>157.4334955342359</v>
      </c>
      <c r="P40" s="180">
        <f t="shared" ca="1" si="12"/>
        <v>8.9701991675163306</v>
      </c>
      <c r="Q40" s="180">
        <f t="shared" ca="1" si="13"/>
        <v>0</v>
      </c>
      <c r="R40" s="181">
        <f t="shared" ca="1" si="14"/>
        <v>655.17454699999985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655.17454699999996</v>
      </c>
      <c r="I41" s="183">
        <f t="shared" ca="1" si="5"/>
        <v>488.76</v>
      </c>
      <c r="J41" s="180">
        <f t="shared" ca="1" si="6"/>
        <v>157.43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655.16000000000008</v>
      </c>
      <c r="N41" s="179">
        <f t="shared" ca="1" si="10"/>
        <v>488.77085229824763</v>
      </c>
      <c r="O41" s="180">
        <f t="shared" ca="1" si="11"/>
        <v>157.4334955342359</v>
      </c>
      <c r="P41" s="180">
        <f t="shared" ca="1" si="12"/>
        <v>8.9701991675163306</v>
      </c>
      <c r="Q41" s="180">
        <f t="shared" ca="1" si="13"/>
        <v>0</v>
      </c>
      <c r="R41" s="181">
        <f t="shared" ca="1" si="14"/>
        <v>655.17454699999985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655.17454699999996</v>
      </c>
      <c r="I42" s="183">
        <f t="shared" ca="1" si="5"/>
        <v>488.76</v>
      </c>
      <c r="J42" s="180">
        <f t="shared" ca="1" si="6"/>
        <v>157.43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655.16000000000008</v>
      </c>
      <c r="N42" s="179">
        <f t="shared" ca="1" si="10"/>
        <v>488.77085229824763</v>
      </c>
      <c r="O42" s="180">
        <f t="shared" ca="1" si="11"/>
        <v>157.4334955342359</v>
      </c>
      <c r="P42" s="180">
        <f t="shared" ca="1" si="12"/>
        <v>8.9701991675163306</v>
      </c>
      <c r="Q42" s="180">
        <f t="shared" ca="1" si="13"/>
        <v>0</v>
      </c>
      <c r="R42" s="181">
        <f t="shared" ca="1" si="14"/>
        <v>655.17454699999985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683.12912700000004</v>
      </c>
      <c r="H43" s="182">
        <f t="shared" ca="1" si="2"/>
        <v>655.46239700000001</v>
      </c>
      <c r="I43" s="183">
        <f t="shared" ca="1" si="5"/>
        <v>488.98</v>
      </c>
      <c r="J43" s="180">
        <f t="shared" ca="1" si="6"/>
        <v>157.51</v>
      </c>
      <c r="K43" s="180">
        <f t="shared" ca="1" si="7"/>
        <v>8.98</v>
      </c>
      <c r="L43" s="180">
        <f t="shared" ca="1" si="8"/>
        <v>0</v>
      </c>
      <c r="M43" s="181">
        <f t="shared" ca="1" si="9"/>
        <v>655.47</v>
      </c>
      <c r="N43" s="179">
        <f t="shared" ca="1" si="10"/>
        <v>488.97432816919155</v>
      </c>
      <c r="O43" s="180">
        <f t="shared" ca="1" si="11"/>
        <v>157.50817299261598</v>
      </c>
      <c r="P43" s="180">
        <f t="shared" ca="1" si="12"/>
        <v>8.9798958381924425</v>
      </c>
      <c r="Q43" s="180">
        <f t="shared" ca="1" si="13"/>
        <v>0</v>
      </c>
      <c r="R43" s="181">
        <f t="shared" ca="1" si="14"/>
        <v>655.4623969999999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683.12912700000004</v>
      </c>
      <c r="H44" s="182">
        <f t="shared" ca="1" si="2"/>
        <v>655.46239700000001</v>
      </c>
      <c r="I44" s="183">
        <f t="shared" ca="1" si="5"/>
        <v>488.98</v>
      </c>
      <c r="J44" s="180">
        <f t="shared" ca="1" si="6"/>
        <v>157.51</v>
      </c>
      <c r="K44" s="180">
        <f t="shared" ca="1" si="7"/>
        <v>8.98</v>
      </c>
      <c r="L44" s="180">
        <f t="shared" ca="1" si="8"/>
        <v>0</v>
      </c>
      <c r="M44" s="181">
        <f t="shared" ca="1" si="9"/>
        <v>655.47</v>
      </c>
      <c r="N44" s="179">
        <f t="shared" ca="1" si="10"/>
        <v>488.97432816919155</v>
      </c>
      <c r="O44" s="180">
        <f t="shared" ca="1" si="11"/>
        <v>157.50817299261598</v>
      </c>
      <c r="P44" s="180">
        <f t="shared" ca="1" si="12"/>
        <v>8.9798958381924425</v>
      </c>
      <c r="Q44" s="180">
        <f t="shared" ca="1" si="13"/>
        <v>0</v>
      </c>
      <c r="R44" s="181">
        <f t="shared" ca="1" si="14"/>
        <v>655.4623969999999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683.12912700000004</v>
      </c>
      <c r="H45" s="182">
        <f t="shared" ca="1" si="2"/>
        <v>655.46239700000001</v>
      </c>
      <c r="I45" s="183">
        <f t="shared" ca="1" si="5"/>
        <v>488.98</v>
      </c>
      <c r="J45" s="180">
        <f t="shared" ca="1" si="6"/>
        <v>157.51</v>
      </c>
      <c r="K45" s="180">
        <f t="shared" ca="1" si="7"/>
        <v>8.98</v>
      </c>
      <c r="L45" s="180">
        <f t="shared" ca="1" si="8"/>
        <v>0</v>
      </c>
      <c r="M45" s="181">
        <f t="shared" ca="1" si="9"/>
        <v>655.47</v>
      </c>
      <c r="N45" s="179">
        <f t="shared" ca="1" si="10"/>
        <v>488.97432816919155</v>
      </c>
      <c r="O45" s="180">
        <f t="shared" ca="1" si="11"/>
        <v>157.50817299261598</v>
      </c>
      <c r="P45" s="180">
        <f t="shared" ca="1" si="12"/>
        <v>8.9798958381924425</v>
      </c>
      <c r="Q45" s="180">
        <f t="shared" ca="1" si="13"/>
        <v>0</v>
      </c>
      <c r="R45" s="181">
        <f t="shared" ca="1" si="14"/>
        <v>655.4623969999999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683.12912700000004</v>
      </c>
      <c r="H46" s="182">
        <f t="shared" ca="1" si="2"/>
        <v>655.46239700000001</v>
      </c>
      <c r="I46" s="183">
        <f t="shared" ca="1" si="5"/>
        <v>488.98</v>
      </c>
      <c r="J46" s="180">
        <f t="shared" ca="1" si="6"/>
        <v>157.51</v>
      </c>
      <c r="K46" s="180">
        <f t="shared" ca="1" si="7"/>
        <v>8.98</v>
      </c>
      <c r="L46" s="180">
        <f t="shared" ca="1" si="8"/>
        <v>0</v>
      </c>
      <c r="M46" s="181">
        <f t="shared" ca="1" si="9"/>
        <v>655.47</v>
      </c>
      <c r="N46" s="179">
        <f t="shared" ca="1" si="10"/>
        <v>488.97432816919155</v>
      </c>
      <c r="O46" s="180">
        <f t="shared" ca="1" si="11"/>
        <v>157.50817299261598</v>
      </c>
      <c r="P46" s="180">
        <f t="shared" ca="1" si="12"/>
        <v>8.9798958381924425</v>
      </c>
      <c r="Q46" s="180">
        <f t="shared" ca="1" si="13"/>
        <v>0</v>
      </c>
      <c r="R46" s="181">
        <f t="shared" ca="1" si="14"/>
        <v>655.4623969999999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683.12912700000004</v>
      </c>
      <c r="H47" s="182">
        <f t="shared" ca="1" si="2"/>
        <v>655.46239700000001</v>
      </c>
      <c r="I47" s="183">
        <f t="shared" ca="1" si="5"/>
        <v>488.98</v>
      </c>
      <c r="J47" s="180">
        <f t="shared" ca="1" si="6"/>
        <v>157.51</v>
      </c>
      <c r="K47" s="180">
        <f t="shared" ca="1" si="7"/>
        <v>8.98</v>
      </c>
      <c r="L47" s="180">
        <f t="shared" ca="1" si="8"/>
        <v>0</v>
      </c>
      <c r="M47" s="181">
        <f t="shared" ca="1" si="9"/>
        <v>655.47</v>
      </c>
      <c r="N47" s="179">
        <f t="shared" ca="1" si="10"/>
        <v>488.97432816919155</v>
      </c>
      <c r="O47" s="180">
        <f t="shared" ca="1" si="11"/>
        <v>157.50817299261598</v>
      </c>
      <c r="P47" s="180">
        <f t="shared" ca="1" si="12"/>
        <v>8.9798958381924425</v>
      </c>
      <c r="Q47" s="180">
        <f t="shared" ca="1" si="13"/>
        <v>0</v>
      </c>
      <c r="R47" s="181">
        <f t="shared" ca="1" si="14"/>
        <v>655.4623969999999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683.12912700000004</v>
      </c>
      <c r="H48" s="182">
        <f t="shared" ca="1" si="2"/>
        <v>655.46239700000001</v>
      </c>
      <c r="I48" s="183">
        <f t="shared" ca="1" si="5"/>
        <v>488.98</v>
      </c>
      <c r="J48" s="180">
        <f t="shared" ca="1" si="6"/>
        <v>157.51</v>
      </c>
      <c r="K48" s="180">
        <f t="shared" ca="1" si="7"/>
        <v>8.98</v>
      </c>
      <c r="L48" s="180">
        <f t="shared" ca="1" si="8"/>
        <v>0</v>
      </c>
      <c r="M48" s="181">
        <f t="shared" ca="1" si="9"/>
        <v>655.47</v>
      </c>
      <c r="N48" s="179">
        <f t="shared" ca="1" si="10"/>
        <v>488.97432816919155</v>
      </c>
      <c r="O48" s="180">
        <f t="shared" ca="1" si="11"/>
        <v>157.50817299261598</v>
      </c>
      <c r="P48" s="180">
        <f t="shared" ca="1" si="12"/>
        <v>8.9798958381924425</v>
      </c>
      <c r="Q48" s="180">
        <f t="shared" ca="1" si="13"/>
        <v>0</v>
      </c>
      <c r="R48" s="181">
        <f t="shared" ca="1" si="14"/>
        <v>655.4623969999999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683.12912700000004</v>
      </c>
      <c r="H49" s="182">
        <f t="shared" ca="1" si="2"/>
        <v>655.46239700000001</v>
      </c>
      <c r="I49" s="183">
        <f t="shared" ca="1" si="5"/>
        <v>488.98</v>
      </c>
      <c r="J49" s="180">
        <f t="shared" ca="1" si="6"/>
        <v>157.51</v>
      </c>
      <c r="K49" s="180">
        <f t="shared" ca="1" si="7"/>
        <v>8.98</v>
      </c>
      <c r="L49" s="180">
        <f t="shared" ca="1" si="8"/>
        <v>0</v>
      </c>
      <c r="M49" s="181">
        <f t="shared" ca="1" si="9"/>
        <v>655.47</v>
      </c>
      <c r="N49" s="179">
        <f t="shared" ca="1" si="10"/>
        <v>488.97432816919155</v>
      </c>
      <c r="O49" s="180">
        <f t="shared" ca="1" si="11"/>
        <v>157.50817299261598</v>
      </c>
      <c r="P49" s="180">
        <f t="shared" ca="1" si="12"/>
        <v>8.9798958381924425</v>
      </c>
      <c r="Q49" s="180">
        <f t="shared" ca="1" si="13"/>
        <v>0</v>
      </c>
      <c r="R49" s="181">
        <f t="shared" ca="1" si="14"/>
        <v>655.4623969999999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683.12912700000004</v>
      </c>
      <c r="H50" s="182">
        <f t="shared" ca="1" si="2"/>
        <v>655.46239700000001</v>
      </c>
      <c r="I50" s="183">
        <f t="shared" ca="1" si="5"/>
        <v>488.98</v>
      </c>
      <c r="J50" s="180">
        <f t="shared" ca="1" si="6"/>
        <v>157.51</v>
      </c>
      <c r="K50" s="180">
        <f t="shared" ca="1" si="7"/>
        <v>8.98</v>
      </c>
      <c r="L50" s="180">
        <f t="shared" ca="1" si="8"/>
        <v>0</v>
      </c>
      <c r="M50" s="181">
        <f t="shared" ca="1" si="9"/>
        <v>655.47</v>
      </c>
      <c r="N50" s="179">
        <f t="shared" ca="1" si="10"/>
        <v>488.97432816919155</v>
      </c>
      <c r="O50" s="180">
        <f t="shared" ca="1" si="11"/>
        <v>157.50817299261598</v>
      </c>
      <c r="P50" s="180">
        <f t="shared" ca="1" si="12"/>
        <v>8.9798958381924425</v>
      </c>
      <c r="Q50" s="180">
        <f t="shared" ca="1" si="13"/>
        <v>0</v>
      </c>
      <c r="R50" s="181">
        <f t="shared" ca="1" si="14"/>
        <v>655.4623969999999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663.97389999999996</v>
      </c>
      <c r="H51" s="182">
        <f t="shared" ca="1" si="2"/>
        <v>637.08295699999996</v>
      </c>
      <c r="I51" s="183">
        <f t="shared" ca="1" si="5"/>
        <v>488.98</v>
      </c>
      <c r="J51" s="180">
        <f t="shared" ca="1" si="6"/>
        <v>139.13</v>
      </c>
      <c r="K51" s="180">
        <f t="shared" ca="1" si="7"/>
        <v>8.98</v>
      </c>
      <c r="L51" s="180">
        <f t="shared" ca="1" si="8"/>
        <v>0</v>
      </c>
      <c r="M51" s="181">
        <f t="shared" ca="1" si="9"/>
        <v>637.09</v>
      </c>
      <c r="N51" s="179">
        <f t="shared" ca="1" si="10"/>
        <v>488.97459434908723</v>
      </c>
      <c r="O51" s="180">
        <f t="shared" ca="1" si="11"/>
        <v>139.12846192439056</v>
      </c>
      <c r="P51" s="180">
        <f t="shared" ca="1" si="12"/>
        <v>8.9799007265221551</v>
      </c>
      <c r="Q51" s="180">
        <f t="shared" ca="1" si="13"/>
        <v>0</v>
      </c>
      <c r="R51" s="181">
        <f t="shared" ca="1" si="14"/>
        <v>637.08295699999996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653.97389999999996</v>
      </c>
      <c r="H52" s="182">
        <f t="shared" ca="1" si="2"/>
        <v>627.48795700000005</v>
      </c>
      <c r="I52" s="183">
        <f t="shared" ca="1" si="5"/>
        <v>488.98</v>
      </c>
      <c r="J52" s="180">
        <f t="shared" ca="1" si="6"/>
        <v>129.53</v>
      </c>
      <c r="K52" s="180">
        <f t="shared" ca="1" si="7"/>
        <v>8.98</v>
      </c>
      <c r="L52" s="180">
        <f t="shared" ca="1" si="8"/>
        <v>0</v>
      </c>
      <c r="M52" s="181">
        <f t="shared" ca="1" si="9"/>
        <v>627.49</v>
      </c>
      <c r="N52" s="179">
        <f t="shared" ca="1" si="10"/>
        <v>488.97840796484411</v>
      </c>
      <c r="O52" s="180">
        <f t="shared" ca="1" si="11"/>
        <v>129.52957827249838</v>
      </c>
      <c r="P52" s="180">
        <f t="shared" ca="1" si="12"/>
        <v>8.9799707626575724</v>
      </c>
      <c r="Q52" s="180">
        <f t="shared" ca="1" si="13"/>
        <v>0</v>
      </c>
      <c r="R52" s="181">
        <f t="shared" ca="1" si="14"/>
        <v>627.48795700000005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629.61500000000001</v>
      </c>
      <c r="H53" s="182">
        <f t="shared" ca="1" si="2"/>
        <v>604.11559199999999</v>
      </c>
      <c r="I53" s="183">
        <f t="shared" ca="1" si="5"/>
        <v>488.98</v>
      </c>
      <c r="J53" s="180">
        <f t="shared" ca="1" si="6"/>
        <v>113.22</v>
      </c>
      <c r="K53" s="180">
        <f t="shared" ca="1" si="7"/>
        <v>1.92</v>
      </c>
      <c r="L53" s="180">
        <f t="shared" ca="1" si="8"/>
        <v>0</v>
      </c>
      <c r="M53" s="181">
        <f t="shared" ca="1" si="9"/>
        <v>604.12</v>
      </c>
      <c r="N53" s="179">
        <f t="shared" ca="1" si="10"/>
        <v>488.9764321263325</v>
      </c>
      <c r="O53" s="180">
        <f t="shared" ca="1" si="11"/>
        <v>113.21917388306959</v>
      </c>
      <c r="P53" s="180">
        <f t="shared" ca="1" si="12"/>
        <v>1.9199859905978944</v>
      </c>
      <c r="Q53" s="180">
        <f t="shared" ca="1" si="13"/>
        <v>0</v>
      </c>
      <c r="R53" s="181">
        <f t="shared" ca="1" si="14"/>
        <v>604.11559199999999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606.61500000000001</v>
      </c>
      <c r="H54" s="182">
        <f t="shared" ca="1" si="2"/>
        <v>582.04709200000002</v>
      </c>
      <c r="I54" s="183">
        <f t="shared" ca="1" si="5"/>
        <v>488.98</v>
      </c>
      <c r="J54" s="180">
        <f t="shared" ca="1" si="6"/>
        <v>91.15</v>
      </c>
      <c r="K54" s="180">
        <f t="shared" ca="1" si="7"/>
        <v>1.92</v>
      </c>
      <c r="L54" s="180">
        <f t="shared" ca="1" si="8"/>
        <v>0</v>
      </c>
      <c r="M54" s="181">
        <f t="shared" ca="1" si="9"/>
        <v>582.04999999999995</v>
      </c>
      <c r="N54" s="179">
        <f t="shared" ca="1" si="10"/>
        <v>488.97755699022429</v>
      </c>
      <c r="O54" s="180">
        <f t="shared" ca="1" si="11"/>
        <v>91.149544602353771</v>
      </c>
      <c r="P54" s="180">
        <f t="shared" ca="1" si="12"/>
        <v>1.9199904074220429</v>
      </c>
      <c r="Q54" s="180">
        <f t="shared" ca="1" si="13"/>
        <v>0</v>
      </c>
      <c r="R54" s="181">
        <f t="shared" ca="1" si="14"/>
        <v>582.04709200000002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593.61500000000001</v>
      </c>
      <c r="H55" s="182">
        <f t="shared" ca="1" si="2"/>
        <v>569.57359199999996</v>
      </c>
      <c r="I55" s="183">
        <f t="shared" ca="1" si="5"/>
        <v>488.97</v>
      </c>
      <c r="J55" s="180">
        <f t="shared" ca="1" si="6"/>
        <v>78.680000000000007</v>
      </c>
      <c r="K55" s="180">
        <f t="shared" ca="1" si="7"/>
        <v>1.92</v>
      </c>
      <c r="L55" s="180">
        <f t="shared" ca="1" si="8"/>
        <v>0</v>
      </c>
      <c r="M55" s="181">
        <f t="shared" ca="1" si="9"/>
        <v>569.57000000000005</v>
      </c>
      <c r="N55" s="179">
        <f t="shared" ca="1" si="10"/>
        <v>488.97308369513837</v>
      </c>
      <c r="O55" s="180">
        <f t="shared" ca="1" si="11"/>
        <v>78.680496196358646</v>
      </c>
      <c r="P55" s="180">
        <f t="shared" ca="1" si="12"/>
        <v>1.9200121085029054</v>
      </c>
      <c r="Q55" s="180">
        <f t="shared" ca="1" si="13"/>
        <v>0</v>
      </c>
      <c r="R55" s="181">
        <f t="shared" ca="1" si="14"/>
        <v>569.57359199999985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524</v>
      </c>
      <c r="H56" s="182">
        <f t="shared" ca="1" si="2"/>
        <v>502.77800000000002</v>
      </c>
      <c r="I56" s="183">
        <f t="shared" ca="1" si="5"/>
        <v>422.18</v>
      </c>
      <c r="J56" s="180">
        <f t="shared" ca="1" si="6"/>
        <v>78.680000000000007</v>
      </c>
      <c r="K56" s="180">
        <f t="shared" ca="1" si="7"/>
        <v>1.92</v>
      </c>
      <c r="L56" s="180">
        <f t="shared" ca="1" si="8"/>
        <v>0</v>
      </c>
      <c r="M56" s="181">
        <f t="shared" ca="1" si="9"/>
        <v>502.78000000000003</v>
      </c>
      <c r="N56" s="179">
        <f t="shared" ca="1" si="10"/>
        <v>422.17832061736743</v>
      </c>
      <c r="O56" s="180">
        <f t="shared" ca="1" si="11"/>
        <v>78.679687020167876</v>
      </c>
      <c r="P56" s="180">
        <f t="shared" ca="1" si="12"/>
        <v>1.9199923624646962</v>
      </c>
      <c r="Q56" s="180">
        <f t="shared" ca="1" si="13"/>
        <v>0</v>
      </c>
      <c r="R56" s="181">
        <f t="shared" ca="1" si="14"/>
        <v>502.77800000000002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484</v>
      </c>
      <c r="H57" s="182">
        <f t="shared" ca="1" si="2"/>
        <v>464.39800000000002</v>
      </c>
      <c r="I57" s="183">
        <f t="shared" ca="1" si="5"/>
        <v>383.8</v>
      </c>
      <c r="J57" s="180">
        <f t="shared" ca="1" si="6"/>
        <v>78.680000000000007</v>
      </c>
      <c r="K57" s="180">
        <f t="shared" ca="1" si="7"/>
        <v>1.92</v>
      </c>
      <c r="L57" s="180">
        <f t="shared" ca="1" si="8"/>
        <v>0</v>
      </c>
      <c r="M57" s="181">
        <f t="shared" ca="1" si="9"/>
        <v>464.40000000000003</v>
      </c>
      <c r="N57" s="179">
        <f t="shared" ca="1" si="10"/>
        <v>383.79834711455641</v>
      </c>
      <c r="O57" s="180">
        <f t="shared" ca="1" si="11"/>
        <v>78.679661154177438</v>
      </c>
      <c r="P57" s="180">
        <f t="shared" ca="1" si="12"/>
        <v>1.9199917312661499</v>
      </c>
      <c r="Q57" s="180">
        <f t="shared" ca="1" si="13"/>
        <v>0</v>
      </c>
      <c r="R57" s="181">
        <f t="shared" ca="1" si="14"/>
        <v>464.39799999999997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414</v>
      </c>
      <c r="H58" s="182">
        <f t="shared" ca="1" si="2"/>
        <v>397.233</v>
      </c>
      <c r="I58" s="183">
        <f t="shared" ca="1" si="5"/>
        <v>316.63</v>
      </c>
      <c r="J58" s="180">
        <f t="shared" ca="1" si="6"/>
        <v>78.680000000000007</v>
      </c>
      <c r="K58" s="180">
        <f t="shared" ca="1" si="7"/>
        <v>1.92</v>
      </c>
      <c r="L58" s="180">
        <f t="shared" ca="1" si="8"/>
        <v>0</v>
      </c>
      <c r="M58" s="181">
        <f t="shared" ca="1" si="9"/>
        <v>397.23</v>
      </c>
      <c r="N58" s="179">
        <f t="shared" ca="1" si="10"/>
        <v>316.63239128464613</v>
      </c>
      <c r="O58" s="180">
        <f t="shared" ca="1" si="11"/>
        <v>78.680594214938452</v>
      </c>
      <c r="P58" s="180">
        <f t="shared" ca="1" si="12"/>
        <v>1.9200145004153764</v>
      </c>
      <c r="Q58" s="180">
        <f t="shared" ca="1" si="13"/>
        <v>0</v>
      </c>
      <c r="R58" s="181">
        <f t="shared" ca="1" si="14"/>
        <v>397.23299999999995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354</v>
      </c>
      <c r="H59" s="182">
        <f t="shared" ca="1" si="2"/>
        <v>339.66300000000001</v>
      </c>
      <c r="I59" s="183">
        <f t="shared" ca="1" si="5"/>
        <v>259.06</v>
      </c>
      <c r="J59" s="180">
        <f t="shared" ca="1" si="6"/>
        <v>78.680000000000007</v>
      </c>
      <c r="K59" s="180">
        <f t="shared" ca="1" si="7"/>
        <v>1.92</v>
      </c>
      <c r="L59" s="180">
        <f t="shared" ca="1" si="8"/>
        <v>0</v>
      </c>
      <c r="M59" s="181">
        <f t="shared" ca="1" si="9"/>
        <v>339.66</v>
      </c>
      <c r="N59" s="179">
        <f t="shared" ca="1" si="10"/>
        <v>259.06228811164107</v>
      </c>
      <c r="O59" s="180">
        <f t="shared" ca="1" si="11"/>
        <v>78.680694930224348</v>
      </c>
      <c r="P59" s="180">
        <f t="shared" ca="1" si="12"/>
        <v>1.9200169581346049</v>
      </c>
      <c r="Q59" s="180">
        <f t="shared" ca="1" si="13"/>
        <v>0</v>
      </c>
      <c r="R59" s="181">
        <f t="shared" ca="1" si="14"/>
        <v>339.66300000000001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354</v>
      </c>
      <c r="H60" s="182">
        <f t="shared" ca="1" si="2"/>
        <v>339.66300000000001</v>
      </c>
      <c r="I60" s="183">
        <f t="shared" ca="1" si="5"/>
        <v>259.06</v>
      </c>
      <c r="J60" s="180">
        <f t="shared" ca="1" si="6"/>
        <v>78.680000000000007</v>
      </c>
      <c r="K60" s="180">
        <f t="shared" ca="1" si="7"/>
        <v>1.92</v>
      </c>
      <c r="L60" s="180">
        <f t="shared" ca="1" si="8"/>
        <v>0</v>
      </c>
      <c r="M60" s="181">
        <f t="shared" ca="1" si="9"/>
        <v>339.66</v>
      </c>
      <c r="N60" s="179">
        <f t="shared" ca="1" si="10"/>
        <v>259.06228811164107</v>
      </c>
      <c r="O60" s="180">
        <f t="shared" ca="1" si="11"/>
        <v>78.680694930224348</v>
      </c>
      <c r="P60" s="180">
        <f t="shared" ca="1" si="12"/>
        <v>1.9200169581346049</v>
      </c>
      <c r="Q60" s="180">
        <f t="shared" ca="1" si="13"/>
        <v>0</v>
      </c>
      <c r="R60" s="181">
        <f t="shared" ca="1" si="14"/>
        <v>339.66300000000001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354</v>
      </c>
      <c r="H61" s="182">
        <f t="shared" ca="1" si="2"/>
        <v>339.66300000000001</v>
      </c>
      <c r="I61" s="183">
        <f t="shared" ca="1" si="5"/>
        <v>259.06</v>
      </c>
      <c r="J61" s="180">
        <f t="shared" ca="1" si="6"/>
        <v>78.680000000000007</v>
      </c>
      <c r="K61" s="180">
        <f t="shared" ca="1" si="7"/>
        <v>1.92</v>
      </c>
      <c r="L61" s="180">
        <f t="shared" ca="1" si="8"/>
        <v>0</v>
      </c>
      <c r="M61" s="181">
        <f t="shared" ca="1" si="9"/>
        <v>339.66</v>
      </c>
      <c r="N61" s="179">
        <f t="shared" ca="1" si="10"/>
        <v>259.06228811164107</v>
      </c>
      <c r="O61" s="180">
        <f t="shared" ca="1" si="11"/>
        <v>78.680694930224348</v>
      </c>
      <c r="P61" s="180">
        <f t="shared" ca="1" si="12"/>
        <v>1.9200169581346049</v>
      </c>
      <c r="Q61" s="180">
        <f t="shared" ca="1" si="13"/>
        <v>0</v>
      </c>
      <c r="R61" s="181">
        <f t="shared" ca="1" si="14"/>
        <v>339.66300000000001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354</v>
      </c>
      <c r="H62" s="182">
        <f t="shared" ca="1" si="2"/>
        <v>339.66300000000001</v>
      </c>
      <c r="I62" s="183">
        <f t="shared" ca="1" si="5"/>
        <v>259.06</v>
      </c>
      <c r="J62" s="180">
        <f t="shared" ca="1" si="6"/>
        <v>78.680000000000007</v>
      </c>
      <c r="K62" s="180">
        <f t="shared" ca="1" si="7"/>
        <v>1.92</v>
      </c>
      <c r="L62" s="180">
        <f t="shared" ca="1" si="8"/>
        <v>0</v>
      </c>
      <c r="M62" s="181">
        <f t="shared" ca="1" si="9"/>
        <v>339.66</v>
      </c>
      <c r="N62" s="179">
        <f t="shared" ca="1" si="10"/>
        <v>259.06228811164107</v>
      </c>
      <c r="O62" s="180">
        <f t="shared" ca="1" si="11"/>
        <v>78.680694930224348</v>
      </c>
      <c r="P62" s="180">
        <f t="shared" ca="1" si="12"/>
        <v>1.9200169581346049</v>
      </c>
      <c r="Q62" s="180">
        <f t="shared" ca="1" si="13"/>
        <v>0</v>
      </c>
      <c r="R62" s="181">
        <f t="shared" ca="1" si="14"/>
        <v>339.66300000000001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354</v>
      </c>
      <c r="H63" s="182">
        <f t="shared" ca="1" si="2"/>
        <v>339.66300000000001</v>
      </c>
      <c r="I63" s="183">
        <f t="shared" ca="1" si="5"/>
        <v>259.06</v>
      </c>
      <c r="J63" s="180">
        <f t="shared" ca="1" si="6"/>
        <v>78.680000000000007</v>
      </c>
      <c r="K63" s="180">
        <f t="shared" ca="1" si="7"/>
        <v>1.92</v>
      </c>
      <c r="L63" s="180">
        <f t="shared" ca="1" si="8"/>
        <v>0</v>
      </c>
      <c r="M63" s="181">
        <f t="shared" ca="1" si="9"/>
        <v>339.66</v>
      </c>
      <c r="N63" s="179">
        <f t="shared" ca="1" si="10"/>
        <v>259.06228811164107</v>
      </c>
      <c r="O63" s="180">
        <f t="shared" ca="1" si="11"/>
        <v>78.680694930224348</v>
      </c>
      <c r="P63" s="180">
        <f t="shared" ca="1" si="12"/>
        <v>1.9200169581346049</v>
      </c>
      <c r="Q63" s="180">
        <f t="shared" ca="1" si="13"/>
        <v>0</v>
      </c>
      <c r="R63" s="181">
        <f t="shared" ca="1" si="14"/>
        <v>339.66300000000001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354</v>
      </c>
      <c r="H64" s="182">
        <f t="shared" ca="1" si="2"/>
        <v>339.66300000000001</v>
      </c>
      <c r="I64" s="183">
        <f t="shared" ca="1" si="5"/>
        <v>259.06</v>
      </c>
      <c r="J64" s="180">
        <f t="shared" ca="1" si="6"/>
        <v>78.680000000000007</v>
      </c>
      <c r="K64" s="180">
        <f t="shared" ca="1" si="7"/>
        <v>1.92</v>
      </c>
      <c r="L64" s="180">
        <f t="shared" ca="1" si="8"/>
        <v>0</v>
      </c>
      <c r="M64" s="181">
        <f t="shared" ca="1" si="9"/>
        <v>339.66</v>
      </c>
      <c r="N64" s="179">
        <f t="shared" ca="1" si="10"/>
        <v>259.06228811164107</v>
      </c>
      <c r="O64" s="180">
        <f t="shared" ca="1" si="11"/>
        <v>78.680694930224348</v>
      </c>
      <c r="P64" s="180">
        <f t="shared" ca="1" si="12"/>
        <v>1.9200169581346049</v>
      </c>
      <c r="Q64" s="180">
        <f t="shared" ca="1" si="13"/>
        <v>0</v>
      </c>
      <c r="R64" s="181">
        <f t="shared" ca="1" si="14"/>
        <v>339.66300000000001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350.68</v>
      </c>
      <c r="H65" s="182">
        <f t="shared" ca="1" si="2"/>
        <v>336.47746000000001</v>
      </c>
      <c r="I65" s="183">
        <f t="shared" ca="1" si="5"/>
        <v>259.07</v>
      </c>
      <c r="J65" s="180">
        <f t="shared" ca="1" si="6"/>
        <v>75.489999999999995</v>
      </c>
      <c r="K65" s="180">
        <f t="shared" ca="1" si="7"/>
        <v>1.92</v>
      </c>
      <c r="L65" s="180">
        <f t="shared" ca="1" si="8"/>
        <v>0</v>
      </c>
      <c r="M65" s="181">
        <f t="shared" ca="1" si="9"/>
        <v>336.48</v>
      </c>
      <c r="N65" s="179">
        <f t="shared" ca="1" si="10"/>
        <v>259.06804434795527</v>
      </c>
      <c r="O65" s="180">
        <f t="shared" ca="1" si="11"/>
        <v>75.489430145625292</v>
      </c>
      <c r="P65" s="180">
        <f t="shared" ca="1" si="12"/>
        <v>1.9199855064194007</v>
      </c>
      <c r="Q65" s="180">
        <f t="shared" ca="1" si="13"/>
        <v>0</v>
      </c>
      <c r="R65" s="181">
        <f t="shared" ca="1" si="14"/>
        <v>336.47745999999995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350.68</v>
      </c>
      <c r="H66" s="182">
        <f t="shared" ca="1" si="2"/>
        <v>336.47746000000001</v>
      </c>
      <c r="I66" s="183">
        <f t="shared" ca="1" si="5"/>
        <v>259.07</v>
      </c>
      <c r="J66" s="180">
        <f t="shared" ca="1" si="6"/>
        <v>75.489999999999995</v>
      </c>
      <c r="K66" s="180">
        <f t="shared" ca="1" si="7"/>
        <v>1.92</v>
      </c>
      <c r="L66" s="180">
        <f t="shared" ca="1" si="8"/>
        <v>0</v>
      </c>
      <c r="M66" s="181">
        <f t="shared" ca="1" si="9"/>
        <v>336.48</v>
      </c>
      <c r="N66" s="179">
        <f t="shared" ca="1" si="10"/>
        <v>259.06804434795527</v>
      </c>
      <c r="O66" s="180">
        <f t="shared" ca="1" si="11"/>
        <v>75.489430145625292</v>
      </c>
      <c r="P66" s="180">
        <f t="shared" ca="1" si="12"/>
        <v>1.9199855064194007</v>
      </c>
      <c r="Q66" s="180">
        <f t="shared" ca="1" si="13"/>
        <v>0</v>
      </c>
      <c r="R66" s="181">
        <f t="shared" ca="1" si="14"/>
        <v>336.47745999999995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354</v>
      </c>
      <c r="H67" s="182">
        <f t="shared" ref="H67:H98" ca="1" si="17">INDIRECT("ISGS_Delhi_pp!" &amp; $V$3 &amp; X67)</f>
        <v>339.66300000000001</v>
      </c>
      <c r="I67" s="183">
        <f t="shared" ca="1" si="5"/>
        <v>259.06</v>
      </c>
      <c r="J67" s="180">
        <f t="shared" ca="1" si="6"/>
        <v>78.680000000000007</v>
      </c>
      <c r="K67" s="180">
        <f t="shared" ca="1" si="7"/>
        <v>1.92</v>
      </c>
      <c r="L67" s="180">
        <f t="shared" ca="1" si="8"/>
        <v>0</v>
      </c>
      <c r="M67" s="181">
        <f t="shared" ca="1" si="9"/>
        <v>339.66</v>
      </c>
      <c r="N67" s="179">
        <f t="shared" ca="1" si="10"/>
        <v>259.06228811164107</v>
      </c>
      <c r="O67" s="180">
        <f t="shared" ca="1" si="11"/>
        <v>78.680694930224348</v>
      </c>
      <c r="P67" s="180">
        <f t="shared" ca="1" si="12"/>
        <v>1.9200169581346049</v>
      </c>
      <c r="Q67" s="180">
        <f t="shared" ca="1" si="13"/>
        <v>0</v>
      </c>
      <c r="R67" s="181">
        <f t="shared" ca="1" si="14"/>
        <v>339.66300000000001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384</v>
      </c>
      <c r="H68" s="182">
        <f t="shared" ca="1" si="17"/>
        <v>368.44799999999998</v>
      </c>
      <c r="I68" s="183">
        <f t="shared" ref="I68:I98" ca="1" si="20">INDIRECT("BRPL_EOD!" &amp; $V$3 &amp; X68)</f>
        <v>287.85000000000002</v>
      </c>
      <c r="J68" s="180">
        <f t="shared" ref="J68:J98" ca="1" si="21">INDIRECT("BYPL_EOD!" &amp; $V$3 &amp; X68)</f>
        <v>78.680000000000007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368.45000000000005</v>
      </c>
      <c r="N68" s="179">
        <f t="shared" ref="N68:N98" ca="1" si="25">INDIRECT("BRPL_ISGS_exbus!" &amp; $V$3 &amp; X68)</f>
        <v>287.84843750848142</v>
      </c>
      <c r="O68" s="180">
        <f t="shared" ref="O68:O98" ca="1" si="26">INDIRECT("BYPL_ISGS_exbus!" &amp; $V$3 &amp; X68)</f>
        <v>78.679572913556783</v>
      </c>
      <c r="P68" s="180">
        <f t="shared" ref="P68:P98" ca="1" si="27">INDIRECT("TPDDL_ISGS_exbus!" &amp; $V$3 &amp; X68)</f>
        <v>1.9199895779617311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368.44799999999998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434</v>
      </c>
      <c r="H69" s="182">
        <f t="shared" ca="1" si="17"/>
        <v>416.423</v>
      </c>
      <c r="I69" s="183">
        <f t="shared" ca="1" si="20"/>
        <v>335.82</v>
      </c>
      <c r="J69" s="180">
        <f t="shared" ca="1" si="21"/>
        <v>78.680000000000007</v>
      </c>
      <c r="K69" s="180">
        <f t="shared" ca="1" si="22"/>
        <v>1.92</v>
      </c>
      <c r="L69" s="180">
        <f t="shared" ca="1" si="23"/>
        <v>0</v>
      </c>
      <c r="M69" s="181">
        <f t="shared" ca="1" si="24"/>
        <v>416.42</v>
      </c>
      <c r="N69" s="179">
        <f t="shared" ca="1" si="25"/>
        <v>335.82241933624704</v>
      </c>
      <c r="O69" s="180">
        <f t="shared" ca="1" si="26"/>
        <v>78.680566831564292</v>
      </c>
      <c r="P69" s="180">
        <f t="shared" ca="1" si="27"/>
        <v>1.9200138321886555</v>
      </c>
      <c r="Q69" s="180">
        <f t="shared" ca="1" si="28"/>
        <v>0</v>
      </c>
      <c r="R69" s="181">
        <f t="shared" ca="1" si="29"/>
        <v>416.423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484</v>
      </c>
      <c r="H70" s="182">
        <f t="shared" ca="1" si="17"/>
        <v>464.39800000000002</v>
      </c>
      <c r="I70" s="183">
        <f t="shared" ca="1" si="20"/>
        <v>383.8</v>
      </c>
      <c r="J70" s="180">
        <f t="shared" ca="1" si="21"/>
        <v>78.680000000000007</v>
      </c>
      <c r="K70" s="180">
        <f t="shared" ca="1" si="22"/>
        <v>1.92</v>
      </c>
      <c r="L70" s="180">
        <f t="shared" ca="1" si="23"/>
        <v>0</v>
      </c>
      <c r="M70" s="181">
        <f t="shared" ca="1" si="24"/>
        <v>464.40000000000003</v>
      </c>
      <c r="N70" s="179">
        <f t="shared" ca="1" si="25"/>
        <v>383.79834711455641</v>
      </c>
      <c r="O70" s="180">
        <f t="shared" ca="1" si="26"/>
        <v>78.679661154177438</v>
      </c>
      <c r="P70" s="180">
        <f t="shared" ca="1" si="27"/>
        <v>1.9199917312661499</v>
      </c>
      <c r="Q70" s="180">
        <f t="shared" ca="1" si="28"/>
        <v>0</v>
      </c>
      <c r="R70" s="181">
        <f t="shared" ca="1" si="29"/>
        <v>464.39799999999997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683.12912700000004</v>
      </c>
      <c r="C71" s="179">
        <f t="shared" ca="1" si="19"/>
        <v>509.614328742</v>
      </c>
      <c r="D71" s="180">
        <f t="shared" ca="1" si="19"/>
        <v>164.15592921810003</v>
      </c>
      <c r="E71" s="180">
        <f t="shared" ca="1" si="19"/>
        <v>9.3588690399000019</v>
      </c>
      <c r="F71" s="181">
        <f t="shared" ca="1" si="19"/>
        <v>0</v>
      </c>
      <c r="G71" s="182">
        <f t="shared" ca="1" si="16"/>
        <v>534</v>
      </c>
      <c r="H71" s="182">
        <f t="shared" ca="1" si="17"/>
        <v>512.37300000000005</v>
      </c>
      <c r="I71" s="183">
        <f t="shared" ca="1" si="20"/>
        <v>431.77</v>
      </c>
      <c r="J71" s="180">
        <f t="shared" ca="1" si="21"/>
        <v>78.680000000000007</v>
      </c>
      <c r="K71" s="180">
        <f t="shared" ca="1" si="22"/>
        <v>1.92</v>
      </c>
      <c r="L71" s="180">
        <f t="shared" ca="1" si="23"/>
        <v>0</v>
      </c>
      <c r="M71" s="181">
        <f t="shared" ca="1" si="24"/>
        <v>512.37</v>
      </c>
      <c r="N71" s="179">
        <f t="shared" ca="1" si="25"/>
        <v>431.77252807541424</v>
      </c>
      <c r="O71" s="180">
        <f t="shared" ca="1" si="26"/>
        <v>78.680460682709779</v>
      </c>
      <c r="P71" s="180">
        <f t="shared" ca="1" si="27"/>
        <v>1.920011241875988</v>
      </c>
      <c r="Q71" s="180">
        <f t="shared" ca="1" si="28"/>
        <v>0</v>
      </c>
      <c r="R71" s="181">
        <f t="shared" ca="1" si="29"/>
        <v>512.37300000000005</v>
      </c>
      <c r="W71" s="46"/>
      <c r="X71" s="46">
        <v>71</v>
      </c>
    </row>
    <row r="72" spans="1:24">
      <c r="A72" s="61" t="s">
        <v>114</v>
      </c>
      <c r="B72" s="174">
        <f t="shared" ca="1" si="18"/>
        <v>683.12912700000004</v>
      </c>
      <c r="C72" s="179">
        <f t="shared" ca="1" si="19"/>
        <v>509.614328742</v>
      </c>
      <c r="D72" s="180">
        <f t="shared" ca="1" si="19"/>
        <v>164.15592921810003</v>
      </c>
      <c r="E72" s="180">
        <f t="shared" ca="1" si="19"/>
        <v>9.3588690399000019</v>
      </c>
      <c r="F72" s="181">
        <f t="shared" ca="1" si="19"/>
        <v>0</v>
      </c>
      <c r="G72" s="182">
        <f t="shared" ca="1" si="16"/>
        <v>603.61500000000001</v>
      </c>
      <c r="H72" s="182">
        <f t="shared" ca="1" si="17"/>
        <v>579.16859199999999</v>
      </c>
      <c r="I72" s="183">
        <f t="shared" ca="1" si="20"/>
        <v>488.98</v>
      </c>
      <c r="J72" s="180">
        <f t="shared" ca="1" si="21"/>
        <v>88.27</v>
      </c>
      <c r="K72" s="180">
        <f t="shared" ca="1" si="22"/>
        <v>1.92</v>
      </c>
      <c r="L72" s="180">
        <f t="shared" ca="1" si="23"/>
        <v>0</v>
      </c>
      <c r="M72" s="181">
        <f t="shared" ca="1" si="24"/>
        <v>579.16999999999996</v>
      </c>
      <c r="N72" s="179">
        <f t="shared" ca="1" si="25"/>
        <v>488.97881125776547</v>
      </c>
      <c r="O72" s="180">
        <f t="shared" ca="1" si="26"/>
        <v>88.26978540987966</v>
      </c>
      <c r="P72" s="180">
        <f t="shared" ca="1" si="27"/>
        <v>1.9199953323549217</v>
      </c>
      <c r="Q72" s="180">
        <f t="shared" ca="1" si="28"/>
        <v>0</v>
      </c>
      <c r="R72" s="181">
        <f t="shared" ca="1" si="29"/>
        <v>579.1685920000001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683.12912700000004</v>
      </c>
      <c r="C73" s="179">
        <f t="shared" ca="1" si="19"/>
        <v>509.614328742</v>
      </c>
      <c r="D73" s="180">
        <f t="shared" ca="1" si="19"/>
        <v>164.15592921810003</v>
      </c>
      <c r="E73" s="180">
        <f t="shared" ca="1" si="19"/>
        <v>9.3588690399000019</v>
      </c>
      <c r="F73" s="181">
        <f t="shared" ca="1" si="19"/>
        <v>0</v>
      </c>
      <c r="G73" s="182">
        <f t="shared" ca="1" si="16"/>
        <v>623.61500000000001</v>
      </c>
      <c r="H73" s="182">
        <f t="shared" ca="1" si="17"/>
        <v>598.35859200000004</v>
      </c>
      <c r="I73" s="183">
        <f t="shared" ca="1" si="20"/>
        <v>488.98</v>
      </c>
      <c r="J73" s="180">
        <f t="shared" ca="1" si="21"/>
        <v>107.46</v>
      </c>
      <c r="K73" s="180">
        <f t="shared" ca="1" si="22"/>
        <v>1.92</v>
      </c>
      <c r="L73" s="180">
        <f t="shared" ca="1" si="23"/>
        <v>0</v>
      </c>
      <c r="M73" s="181">
        <f t="shared" ca="1" si="24"/>
        <v>598.36</v>
      </c>
      <c r="N73" s="179">
        <f t="shared" ca="1" si="25"/>
        <v>488.97884938191061</v>
      </c>
      <c r="O73" s="180">
        <f t="shared" ca="1" si="26"/>
        <v>107.4597471360385</v>
      </c>
      <c r="P73" s="180">
        <f t="shared" ca="1" si="27"/>
        <v>1.9199954820509393</v>
      </c>
      <c r="Q73" s="180">
        <f t="shared" ca="1" si="28"/>
        <v>0</v>
      </c>
      <c r="R73" s="181">
        <f t="shared" ca="1" si="29"/>
        <v>598.35859200000004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633.74599999999998</v>
      </c>
      <c r="H74" s="182">
        <f t="shared" ca="1" si="17"/>
        <v>608.07928700000002</v>
      </c>
      <c r="I74" s="183">
        <f t="shared" ca="1" si="20"/>
        <v>488.76</v>
      </c>
      <c r="J74" s="180">
        <f t="shared" ca="1" si="21"/>
        <v>110.34</v>
      </c>
      <c r="K74" s="180">
        <f t="shared" ca="1" si="22"/>
        <v>8.9700000000000006</v>
      </c>
      <c r="L74" s="180">
        <f t="shared" ca="1" si="23"/>
        <v>0</v>
      </c>
      <c r="M74" s="181">
        <f t="shared" ca="1" si="24"/>
        <v>608.07000000000005</v>
      </c>
      <c r="N74" s="179">
        <f t="shared" ca="1" si="25"/>
        <v>488.76746478879073</v>
      </c>
      <c r="O74" s="180">
        <f t="shared" ca="1" si="26"/>
        <v>110.34168521318269</v>
      </c>
      <c r="P74" s="180">
        <f t="shared" ca="1" si="27"/>
        <v>8.9701369980265433</v>
      </c>
      <c r="Q74" s="180">
        <f t="shared" ca="1" si="28"/>
        <v>0</v>
      </c>
      <c r="R74" s="181">
        <f t="shared" ca="1" si="29"/>
        <v>608.07928699999991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643.39120000000003</v>
      </c>
      <c r="H75" s="182">
        <f t="shared" ca="1" si="17"/>
        <v>617.33385599999997</v>
      </c>
      <c r="I75" s="183">
        <f t="shared" ca="1" si="20"/>
        <v>488.76</v>
      </c>
      <c r="J75" s="180">
        <f t="shared" ca="1" si="21"/>
        <v>126.65</v>
      </c>
      <c r="K75" s="180">
        <f t="shared" ca="1" si="22"/>
        <v>1.92</v>
      </c>
      <c r="L75" s="180">
        <f t="shared" ca="1" si="23"/>
        <v>0</v>
      </c>
      <c r="M75" s="181">
        <f t="shared" ca="1" si="24"/>
        <v>617.32999999999993</v>
      </c>
      <c r="N75" s="179">
        <f t="shared" ca="1" si="25"/>
        <v>488.76305291911945</v>
      </c>
      <c r="O75" s="180">
        <f t="shared" ca="1" si="26"/>
        <v>126.65079108807285</v>
      </c>
      <c r="P75" s="180">
        <f t="shared" ca="1" si="27"/>
        <v>1.9200119928077366</v>
      </c>
      <c r="Q75" s="180">
        <f t="shared" ca="1" si="28"/>
        <v>0</v>
      </c>
      <c r="R75" s="181">
        <f t="shared" ca="1" si="29"/>
        <v>617.33385600000008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643.39120000000003</v>
      </c>
      <c r="H76" s="182">
        <f t="shared" ca="1" si="17"/>
        <v>617.33385599999997</v>
      </c>
      <c r="I76" s="183">
        <f t="shared" ca="1" si="20"/>
        <v>488.76</v>
      </c>
      <c r="J76" s="180">
        <f t="shared" ca="1" si="21"/>
        <v>126.65</v>
      </c>
      <c r="K76" s="180">
        <f t="shared" ca="1" si="22"/>
        <v>1.92</v>
      </c>
      <c r="L76" s="180">
        <f t="shared" ca="1" si="23"/>
        <v>0</v>
      </c>
      <c r="M76" s="181">
        <f t="shared" ca="1" si="24"/>
        <v>617.32999999999993</v>
      </c>
      <c r="N76" s="179">
        <f t="shared" ca="1" si="25"/>
        <v>488.76305291911945</v>
      </c>
      <c r="O76" s="180">
        <f t="shared" ca="1" si="26"/>
        <v>126.65079108807285</v>
      </c>
      <c r="P76" s="180">
        <f t="shared" ca="1" si="27"/>
        <v>1.9200119928077366</v>
      </c>
      <c r="Q76" s="180">
        <f t="shared" ca="1" si="28"/>
        <v>0</v>
      </c>
      <c r="R76" s="181">
        <f t="shared" ca="1" si="29"/>
        <v>617.33385600000008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643.39120000000003</v>
      </c>
      <c r="H77" s="182">
        <f t="shared" ca="1" si="17"/>
        <v>617.33385599999997</v>
      </c>
      <c r="I77" s="183">
        <f t="shared" ca="1" si="20"/>
        <v>488.76</v>
      </c>
      <c r="J77" s="180">
        <f t="shared" ca="1" si="21"/>
        <v>126.65</v>
      </c>
      <c r="K77" s="180">
        <f t="shared" ca="1" si="22"/>
        <v>1.92</v>
      </c>
      <c r="L77" s="180">
        <f t="shared" ca="1" si="23"/>
        <v>0</v>
      </c>
      <c r="M77" s="181">
        <f t="shared" ca="1" si="24"/>
        <v>617.32999999999993</v>
      </c>
      <c r="N77" s="179">
        <f t="shared" ca="1" si="25"/>
        <v>488.76305291911945</v>
      </c>
      <c r="O77" s="180">
        <f t="shared" ca="1" si="26"/>
        <v>126.65079108807285</v>
      </c>
      <c r="P77" s="180">
        <f t="shared" ca="1" si="27"/>
        <v>1.9200119928077366</v>
      </c>
      <c r="Q77" s="180">
        <f t="shared" ca="1" si="28"/>
        <v>0</v>
      </c>
      <c r="R77" s="181">
        <f t="shared" ca="1" si="29"/>
        <v>617.33385600000008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633.39120000000003</v>
      </c>
      <c r="H78" s="182">
        <f t="shared" ca="1" si="17"/>
        <v>607.73885600000006</v>
      </c>
      <c r="I78" s="183">
        <f t="shared" ca="1" si="20"/>
        <v>488.76</v>
      </c>
      <c r="J78" s="180">
        <f t="shared" ca="1" si="21"/>
        <v>117.06</v>
      </c>
      <c r="K78" s="180">
        <f t="shared" ca="1" si="22"/>
        <v>1.92</v>
      </c>
      <c r="L78" s="180">
        <f t="shared" ca="1" si="23"/>
        <v>0</v>
      </c>
      <c r="M78" s="181">
        <f t="shared" ca="1" si="24"/>
        <v>607.7399999999999</v>
      </c>
      <c r="N78" s="179">
        <f t="shared" ca="1" si="25"/>
        <v>488.7590799660382</v>
      </c>
      <c r="O78" s="180">
        <f t="shared" ca="1" si="26"/>
        <v>117.05977964813904</v>
      </c>
      <c r="P78" s="180">
        <f t="shared" ca="1" si="27"/>
        <v>1.9199963858228852</v>
      </c>
      <c r="Q78" s="180">
        <f t="shared" ca="1" si="28"/>
        <v>0</v>
      </c>
      <c r="R78" s="181">
        <f t="shared" ca="1" si="29"/>
        <v>607.73885600000006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636.39120000000003</v>
      </c>
      <c r="H79" s="182">
        <f t="shared" ca="1" si="17"/>
        <v>610.61735599999997</v>
      </c>
      <c r="I79" s="183">
        <f t="shared" ca="1" si="20"/>
        <v>488.76</v>
      </c>
      <c r="J79" s="180">
        <f t="shared" ca="1" si="21"/>
        <v>119.94</v>
      </c>
      <c r="K79" s="180">
        <f t="shared" ca="1" si="22"/>
        <v>1.92</v>
      </c>
      <c r="L79" s="180">
        <f t="shared" ca="1" si="23"/>
        <v>0</v>
      </c>
      <c r="M79" s="181">
        <f t="shared" ca="1" si="24"/>
        <v>610.62</v>
      </c>
      <c r="N79" s="179">
        <f t="shared" ca="1" si="25"/>
        <v>488.75788365687333</v>
      </c>
      <c r="O79" s="180">
        <f t="shared" ca="1" si="26"/>
        <v>119.93948065677507</v>
      </c>
      <c r="P79" s="180">
        <f t="shared" ca="1" si="27"/>
        <v>1.9199916863515769</v>
      </c>
      <c r="Q79" s="180">
        <f t="shared" ca="1" si="28"/>
        <v>0</v>
      </c>
      <c r="R79" s="181">
        <f t="shared" ca="1" si="29"/>
        <v>610.61735599999997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641.39120000000003</v>
      </c>
      <c r="H80" s="182">
        <f t="shared" ca="1" si="17"/>
        <v>615.41485599999999</v>
      </c>
      <c r="I80" s="183">
        <f t="shared" ca="1" si="20"/>
        <v>488.76</v>
      </c>
      <c r="J80" s="180">
        <f t="shared" ca="1" si="21"/>
        <v>124.73</v>
      </c>
      <c r="K80" s="180">
        <f t="shared" ca="1" si="22"/>
        <v>1.92</v>
      </c>
      <c r="L80" s="180">
        <f t="shared" ca="1" si="23"/>
        <v>0</v>
      </c>
      <c r="M80" s="181">
        <f t="shared" ca="1" si="24"/>
        <v>615.41</v>
      </c>
      <c r="N80" s="179">
        <f t="shared" ca="1" si="25"/>
        <v>488.76385664607335</v>
      </c>
      <c r="O80" s="180">
        <f t="shared" ca="1" si="26"/>
        <v>124.7309842038316</v>
      </c>
      <c r="P80" s="180">
        <f t="shared" ca="1" si="27"/>
        <v>1.9200151500950586</v>
      </c>
      <c r="Q80" s="180">
        <f t="shared" ca="1" si="28"/>
        <v>0</v>
      </c>
      <c r="R80" s="181">
        <f t="shared" ca="1" si="29"/>
        <v>615.41485599999999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636.39120000000003</v>
      </c>
      <c r="H81" s="182">
        <f t="shared" ca="1" si="17"/>
        <v>610.61735599999997</v>
      </c>
      <c r="I81" s="183">
        <f t="shared" ca="1" si="20"/>
        <v>488.76</v>
      </c>
      <c r="J81" s="180">
        <f t="shared" ca="1" si="21"/>
        <v>119.94</v>
      </c>
      <c r="K81" s="180">
        <f t="shared" ca="1" si="22"/>
        <v>1.92</v>
      </c>
      <c r="L81" s="180">
        <f t="shared" ca="1" si="23"/>
        <v>0</v>
      </c>
      <c r="M81" s="181">
        <f t="shared" ca="1" si="24"/>
        <v>610.62</v>
      </c>
      <c r="N81" s="179">
        <f t="shared" ca="1" si="25"/>
        <v>488.75788365687333</v>
      </c>
      <c r="O81" s="180">
        <f t="shared" ca="1" si="26"/>
        <v>119.93948065677507</v>
      </c>
      <c r="P81" s="180">
        <f t="shared" ca="1" si="27"/>
        <v>1.9199916863515769</v>
      </c>
      <c r="Q81" s="180">
        <f t="shared" ca="1" si="28"/>
        <v>0</v>
      </c>
      <c r="R81" s="181">
        <f t="shared" ca="1" si="29"/>
        <v>610.61735599999997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636.39120000000003</v>
      </c>
      <c r="H82" s="182">
        <f t="shared" ca="1" si="17"/>
        <v>610.61735599999997</v>
      </c>
      <c r="I82" s="183">
        <f t="shared" ca="1" si="20"/>
        <v>488.76</v>
      </c>
      <c r="J82" s="180">
        <f t="shared" ca="1" si="21"/>
        <v>119.94</v>
      </c>
      <c r="K82" s="180">
        <f t="shared" ca="1" si="22"/>
        <v>1.92</v>
      </c>
      <c r="L82" s="180">
        <f t="shared" ca="1" si="23"/>
        <v>0</v>
      </c>
      <c r="M82" s="181">
        <f t="shared" ca="1" si="24"/>
        <v>610.62</v>
      </c>
      <c r="N82" s="179">
        <f t="shared" ca="1" si="25"/>
        <v>488.75788365687333</v>
      </c>
      <c r="O82" s="180">
        <f t="shared" ca="1" si="26"/>
        <v>119.93948065677507</v>
      </c>
      <c r="P82" s="180">
        <f t="shared" ca="1" si="27"/>
        <v>1.9199916863515769</v>
      </c>
      <c r="Q82" s="180">
        <f t="shared" ca="1" si="28"/>
        <v>0</v>
      </c>
      <c r="R82" s="181">
        <f t="shared" ca="1" si="29"/>
        <v>610.61735599999997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626.39120000000003</v>
      </c>
      <c r="H83" s="182">
        <f t="shared" ca="1" si="17"/>
        <v>601.02235599999995</v>
      </c>
      <c r="I83" s="183">
        <f t="shared" ca="1" si="20"/>
        <v>488.76</v>
      </c>
      <c r="J83" s="180">
        <f t="shared" ca="1" si="21"/>
        <v>110.34</v>
      </c>
      <c r="K83" s="180">
        <f t="shared" ca="1" si="22"/>
        <v>1.92</v>
      </c>
      <c r="L83" s="180">
        <f t="shared" ca="1" si="23"/>
        <v>0</v>
      </c>
      <c r="M83" s="181">
        <f t="shared" ca="1" si="24"/>
        <v>601.02</v>
      </c>
      <c r="N83" s="179">
        <f t="shared" ca="1" si="25"/>
        <v>488.76191594050113</v>
      </c>
      <c r="O83" s="180">
        <f t="shared" ca="1" si="26"/>
        <v>110.34043253309373</v>
      </c>
      <c r="P83" s="180">
        <f t="shared" ca="1" si="27"/>
        <v>1.9200075264051111</v>
      </c>
      <c r="Q83" s="180">
        <f t="shared" ca="1" si="28"/>
        <v>0</v>
      </c>
      <c r="R83" s="181">
        <f t="shared" ca="1" si="29"/>
        <v>601.02235599999995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622.61500000000001</v>
      </c>
      <c r="H84" s="182">
        <f t="shared" ca="1" si="17"/>
        <v>597.399092</v>
      </c>
      <c r="I84" s="183">
        <f t="shared" ca="1" si="20"/>
        <v>488.98</v>
      </c>
      <c r="J84" s="180">
        <f t="shared" ca="1" si="21"/>
        <v>106.5</v>
      </c>
      <c r="K84" s="180">
        <f t="shared" ca="1" si="22"/>
        <v>1.92</v>
      </c>
      <c r="L84" s="180">
        <f t="shared" ca="1" si="23"/>
        <v>0</v>
      </c>
      <c r="M84" s="181">
        <f t="shared" ca="1" si="24"/>
        <v>597.4</v>
      </c>
      <c r="N84" s="179">
        <f t="shared" ca="1" si="25"/>
        <v>488.97925678968869</v>
      </c>
      <c r="O84" s="180">
        <f t="shared" ca="1" si="26"/>
        <v>106.49983812855709</v>
      </c>
      <c r="P84" s="180">
        <f t="shared" ca="1" si="27"/>
        <v>1.9199970817542684</v>
      </c>
      <c r="Q84" s="180">
        <f t="shared" ca="1" si="28"/>
        <v>0</v>
      </c>
      <c r="R84" s="181">
        <f t="shared" ca="1" si="29"/>
        <v>597.399092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622.61500000000001</v>
      </c>
      <c r="H85" s="182">
        <f t="shared" ca="1" si="17"/>
        <v>597.399092</v>
      </c>
      <c r="I85" s="183">
        <f t="shared" ca="1" si="20"/>
        <v>488.98</v>
      </c>
      <c r="J85" s="180">
        <f t="shared" ca="1" si="21"/>
        <v>106.5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597.4</v>
      </c>
      <c r="N85" s="179">
        <f t="shared" ca="1" si="25"/>
        <v>488.97925678968869</v>
      </c>
      <c r="O85" s="180">
        <f t="shared" ca="1" si="26"/>
        <v>106.49983812855709</v>
      </c>
      <c r="P85" s="180">
        <f t="shared" ca="1" si="27"/>
        <v>1.9199970817542684</v>
      </c>
      <c r="Q85" s="180">
        <f t="shared" ca="1" si="28"/>
        <v>0</v>
      </c>
      <c r="R85" s="181">
        <f t="shared" ca="1" si="29"/>
        <v>597.399092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593.61500000000001</v>
      </c>
      <c r="H86" s="182">
        <f t="shared" ca="1" si="17"/>
        <v>569.57359199999996</v>
      </c>
      <c r="I86" s="183">
        <f t="shared" ca="1" si="20"/>
        <v>488.97</v>
      </c>
      <c r="J86" s="180">
        <f t="shared" ca="1" si="21"/>
        <v>78.680000000000007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569.57000000000005</v>
      </c>
      <c r="N86" s="179">
        <f t="shared" ca="1" si="25"/>
        <v>488.97308369513837</v>
      </c>
      <c r="O86" s="180">
        <f t="shared" ca="1" si="26"/>
        <v>78.680496196358646</v>
      </c>
      <c r="P86" s="180">
        <f t="shared" ca="1" si="27"/>
        <v>1.9200121085029054</v>
      </c>
      <c r="Q86" s="180">
        <f t="shared" ca="1" si="28"/>
        <v>0</v>
      </c>
      <c r="R86" s="181">
        <f t="shared" ca="1" si="29"/>
        <v>569.57359199999985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593.61500000000001</v>
      </c>
      <c r="H87" s="182">
        <f t="shared" ca="1" si="17"/>
        <v>569.57359199999996</v>
      </c>
      <c r="I87" s="183">
        <f t="shared" ca="1" si="20"/>
        <v>488.97</v>
      </c>
      <c r="J87" s="180">
        <f t="shared" ca="1" si="21"/>
        <v>78.680000000000007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569.57000000000005</v>
      </c>
      <c r="N87" s="179">
        <f t="shared" ca="1" si="25"/>
        <v>488.97308369513837</v>
      </c>
      <c r="O87" s="180">
        <f t="shared" ca="1" si="26"/>
        <v>78.680496196358646</v>
      </c>
      <c r="P87" s="180">
        <f t="shared" ca="1" si="27"/>
        <v>1.9200121085029054</v>
      </c>
      <c r="Q87" s="180">
        <f t="shared" ca="1" si="28"/>
        <v>0</v>
      </c>
      <c r="R87" s="181">
        <f t="shared" ca="1" si="29"/>
        <v>569.57359199999985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593.61500000000001</v>
      </c>
      <c r="H88" s="182">
        <f t="shared" ca="1" si="17"/>
        <v>569.57359199999996</v>
      </c>
      <c r="I88" s="183">
        <f t="shared" ca="1" si="20"/>
        <v>488.97</v>
      </c>
      <c r="J88" s="180">
        <f t="shared" ca="1" si="21"/>
        <v>78.680000000000007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569.57000000000005</v>
      </c>
      <c r="N88" s="179">
        <f t="shared" ca="1" si="25"/>
        <v>488.97308369513837</v>
      </c>
      <c r="O88" s="180">
        <f t="shared" ca="1" si="26"/>
        <v>78.680496196358646</v>
      </c>
      <c r="P88" s="180">
        <f t="shared" ca="1" si="27"/>
        <v>1.9200121085029054</v>
      </c>
      <c r="Q88" s="180">
        <f t="shared" ca="1" si="28"/>
        <v>0</v>
      </c>
      <c r="R88" s="181">
        <f t="shared" ca="1" si="29"/>
        <v>569.57359199999985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593.61500000000001</v>
      </c>
      <c r="H89" s="182">
        <f t="shared" ca="1" si="17"/>
        <v>569.57359199999996</v>
      </c>
      <c r="I89" s="183">
        <f t="shared" ca="1" si="20"/>
        <v>488.97</v>
      </c>
      <c r="J89" s="180">
        <f t="shared" ca="1" si="21"/>
        <v>78.680000000000007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569.57000000000005</v>
      </c>
      <c r="N89" s="179">
        <f t="shared" ca="1" si="25"/>
        <v>488.97308369513837</v>
      </c>
      <c r="O89" s="180">
        <f t="shared" ca="1" si="26"/>
        <v>78.680496196358646</v>
      </c>
      <c r="P89" s="180">
        <f t="shared" ca="1" si="27"/>
        <v>1.9200121085029054</v>
      </c>
      <c r="Q89" s="180">
        <f t="shared" ca="1" si="28"/>
        <v>0</v>
      </c>
      <c r="R89" s="181">
        <f t="shared" ca="1" si="29"/>
        <v>569.57359199999985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593.61500000000001</v>
      </c>
      <c r="H90" s="182">
        <f t="shared" ca="1" si="17"/>
        <v>569.57359199999996</v>
      </c>
      <c r="I90" s="183">
        <f t="shared" ca="1" si="20"/>
        <v>488.97</v>
      </c>
      <c r="J90" s="180">
        <f t="shared" ca="1" si="21"/>
        <v>78.680000000000007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569.57000000000005</v>
      </c>
      <c r="N90" s="179">
        <f t="shared" ca="1" si="25"/>
        <v>488.97308369513837</v>
      </c>
      <c r="O90" s="180">
        <f t="shared" ca="1" si="26"/>
        <v>78.680496196358646</v>
      </c>
      <c r="P90" s="180">
        <f t="shared" ca="1" si="27"/>
        <v>1.9200121085029054</v>
      </c>
      <c r="Q90" s="180">
        <f t="shared" ca="1" si="28"/>
        <v>0</v>
      </c>
      <c r="R90" s="181">
        <f t="shared" ca="1" si="29"/>
        <v>569.57359199999985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593.61500000000001</v>
      </c>
      <c r="H91" s="182">
        <f t="shared" ca="1" si="17"/>
        <v>569.57359199999996</v>
      </c>
      <c r="I91" s="183">
        <f t="shared" ca="1" si="20"/>
        <v>488.97</v>
      </c>
      <c r="J91" s="180">
        <f t="shared" ca="1" si="21"/>
        <v>78.680000000000007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569.57000000000005</v>
      </c>
      <c r="N91" s="179">
        <f t="shared" ca="1" si="25"/>
        <v>488.97308369513837</v>
      </c>
      <c r="O91" s="180">
        <f t="shared" ca="1" si="26"/>
        <v>78.680496196358646</v>
      </c>
      <c r="P91" s="180">
        <f t="shared" ca="1" si="27"/>
        <v>1.9200121085029054</v>
      </c>
      <c r="Q91" s="180">
        <f t="shared" ca="1" si="28"/>
        <v>0</v>
      </c>
      <c r="R91" s="181">
        <f t="shared" ca="1" si="29"/>
        <v>569.57359199999985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593.61500000000001</v>
      </c>
      <c r="H92" s="182">
        <f t="shared" ca="1" si="17"/>
        <v>569.57359199999996</v>
      </c>
      <c r="I92" s="183">
        <f t="shared" ca="1" si="20"/>
        <v>488.97</v>
      </c>
      <c r="J92" s="180">
        <f t="shared" ca="1" si="21"/>
        <v>78.680000000000007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569.57000000000005</v>
      </c>
      <c r="N92" s="179">
        <f t="shared" ca="1" si="25"/>
        <v>488.97308369513837</v>
      </c>
      <c r="O92" s="180">
        <f t="shared" ca="1" si="26"/>
        <v>78.680496196358646</v>
      </c>
      <c r="P92" s="180">
        <f t="shared" ca="1" si="27"/>
        <v>1.9200121085029054</v>
      </c>
      <c r="Q92" s="180">
        <f t="shared" ca="1" si="28"/>
        <v>0</v>
      </c>
      <c r="R92" s="181">
        <f t="shared" ca="1" si="29"/>
        <v>569.57359199999985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593.61500000000001</v>
      </c>
      <c r="H93" s="182">
        <f t="shared" ca="1" si="17"/>
        <v>569.57359199999996</v>
      </c>
      <c r="I93" s="183">
        <f t="shared" ca="1" si="20"/>
        <v>488.97</v>
      </c>
      <c r="J93" s="180">
        <f t="shared" ca="1" si="21"/>
        <v>78.680000000000007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569.57000000000005</v>
      </c>
      <c r="N93" s="179">
        <f t="shared" ca="1" si="25"/>
        <v>488.97308369513837</v>
      </c>
      <c r="O93" s="180">
        <f t="shared" ca="1" si="26"/>
        <v>78.680496196358646</v>
      </c>
      <c r="P93" s="180">
        <f t="shared" ca="1" si="27"/>
        <v>1.9200121085029054</v>
      </c>
      <c r="Q93" s="180">
        <f t="shared" ca="1" si="28"/>
        <v>0</v>
      </c>
      <c r="R93" s="181">
        <f t="shared" ca="1" si="29"/>
        <v>569.57359199999985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593.61500000000001</v>
      </c>
      <c r="H94" s="182">
        <f t="shared" ca="1" si="17"/>
        <v>569.57359199999996</v>
      </c>
      <c r="I94" s="183">
        <f t="shared" ca="1" si="20"/>
        <v>488.97</v>
      </c>
      <c r="J94" s="180">
        <f t="shared" ca="1" si="21"/>
        <v>78.680000000000007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569.57000000000005</v>
      </c>
      <c r="N94" s="179">
        <f t="shared" ca="1" si="25"/>
        <v>488.97308369513837</v>
      </c>
      <c r="O94" s="180">
        <f t="shared" ca="1" si="26"/>
        <v>78.680496196358646</v>
      </c>
      <c r="P94" s="180">
        <f t="shared" ca="1" si="27"/>
        <v>1.9200121085029054</v>
      </c>
      <c r="Q94" s="180">
        <f t="shared" ca="1" si="28"/>
        <v>0</v>
      </c>
      <c r="R94" s="181">
        <f t="shared" ca="1" si="29"/>
        <v>569.57359199999985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534</v>
      </c>
      <c r="H95" s="182">
        <f t="shared" ca="1" si="17"/>
        <v>512.37300000000005</v>
      </c>
      <c r="I95" s="183">
        <f t="shared" ca="1" si="20"/>
        <v>431.77</v>
      </c>
      <c r="J95" s="180">
        <f t="shared" ca="1" si="21"/>
        <v>78.680000000000007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512.37</v>
      </c>
      <c r="N95" s="179">
        <f t="shared" ca="1" si="25"/>
        <v>431.77252807541424</v>
      </c>
      <c r="O95" s="180">
        <f t="shared" ca="1" si="26"/>
        <v>78.680460682709779</v>
      </c>
      <c r="P95" s="180">
        <f t="shared" ca="1" si="27"/>
        <v>1.920011241875988</v>
      </c>
      <c r="Q95" s="180">
        <f t="shared" ca="1" si="28"/>
        <v>0</v>
      </c>
      <c r="R95" s="181">
        <f t="shared" ca="1" si="29"/>
        <v>512.37300000000005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473</v>
      </c>
      <c r="H96" s="182">
        <f t="shared" ca="1" si="17"/>
        <v>453.84350000000001</v>
      </c>
      <c r="I96" s="183">
        <f t="shared" ca="1" si="20"/>
        <v>373.24</v>
      </c>
      <c r="J96" s="180">
        <f t="shared" ca="1" si="21"/>
        <v>78.680000000000007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453.84000000000003</v>
      </c>
      <c r="N96" s="179">
        <f t="shared" ca="1" si="25"/>
        <v>373.24287841530054</v>
      </c>
      <c r="O96" s="180">
        <f t="shared" ca="1" si="26"/>
        <v>78.680606777719021</v>
      </c>
      <c r="P96" s="180">
        <f t="shared" ca="1" si="27"/>
        <v>1.9200148069804335</v>
      </c>
      <c r="Q96" s="180">
        <f t="shared" ca="1" si="28"/>
        <v>0</v>
      </c>
      <c r="R96" s="181">
        <f t="shared" ca="1" si="29"/>
        <v>453.84350000000001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414</v>
      </c>
      <c r="H97" s="182">
        <f t="shared" ca="1" si="17"/>
        <v>397.233</v>
      </c>
      <c r="I97" s="183">
        <f t="shared" ca="1" si="20"/>
        <v>316.63</v>
      </c>
      <c r="J97" s="180">
        <f t="shared" ca="1" si="21"/>
        <v>78.680000000000007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397.23</v>
      </c>
      <c r="N97" s="179">
        <f t="shared" ca="1" si="25"/>
        <v>316.63239128464613</v>
      </c>
      <c r="O97" s="180">
        <f t="shared" ca="1" si="26"/>
        <v>78.680594214938452</v>
      </c>
      <c r="P97" s="180">
        <f t="shared" ca="1" si="27"/>
        <v>1.9200145004153764</v>
      </c>
      <c r="Q97" s="180">
        <f t="shared" ca="1" si="28"/>
        <v>0</v>
      </c>
      <c r="R97" s="181">
        <f t="shared" ca="1" si="29"/>
        <v>397.23299999999995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354</v>
      </c>
      <c r="H98" s="187">
        <f t="shared" ca="1" si="17"/>
        <v>339.66300000000001</v>
      </c>
      <c r="I98" s="188">
        <f t="shared" ca="1" si="20"/>
        <v>259.06</v>
      </c>
      <c r="J98" s="185">
        <f t="shared" ca="1" si="21"/>
        <v>78.680000000000007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339.66</v>
      </c>
      <c r="N98" s="184">
        <f t="shared" ca="1" si="25"/>
        <v>259.06228811164107</v>
      </c>
      <c r="O98" s="185">
        <f t="shared" ca="1" si="26"/>
        <v>78.680694930224348</v>
      </c>
      <c r="P98" s="185">
        <f t="shared" ca="1" si="27"/>
        <v>1.9200169581346049</v>
      </c>
      <c r="Q98" s="185">
        <f t="shared" ca="1" si="28"/>
        <v>0</v>
      </c>
      <c r="R98" s="186">
        <f t="shared" ca="1" si="29"/>
        <v>339.66300000000001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16.393374047999998</v>
      </c>
      <c r="C99" s="56">
        <f t="shared" ref="C99:R99" ca="1" si="30">SUM(C3:C98)/4000</f>
        <v>12.229457039807972</v>
      </c>
      <c r="D99" s="54">
        <f t="shared" ca="1" si="30"/>
        <v>3.9393277837344085</v>
      </c>
      <c r="E99" s="54">
        <f t="shared" ca="1" si="30"/>
        <v>0.22458922445760029</v>
      </c>
      <c r="F99" s="55">
        <f t="shared" ca="1" si="30"/>
        <v>0</v>
      </c>
      <c r="G99" s="59">
        <f t="shared" ca="1" si="30"/>
        <v>12.246992821499992</v>
      </c>
      <c r="H99" s="59">
        <f t="shared" ca="1" si="30"/>
        <v>11.750989608000001</v>
      </c>
      <c r="I99" s="171">
        <f t="shared" ca="1" si="30"/>
        <v>9.2223799999999976</v>
      </c>
      <c r="J99" s="54">
        <f t="shared" ca="1" si="30"/>
        <v>2.4401325000000016</v>
      </c>
      <c r="K99" s="54">
        <f t="shared" ca="1" si="30"/>
        <v>8.8405000000000178E-2</v>
      </c>
      <c r="L99" s="54">
        <f t="shared" ca="1" si="30"/>
        <v>0</v>
      </c>
      <c r="M99" s="55">
        <f t="shared" ca="1" si="30"/>
        <v>11.750917500000005</v>
      </c>
      <c r="N99" s="56">
        <f t="shared" ca="1" si="30"/>
        <v>9.2224352118616366</v>
      </c>
      <c r="O99" s="54">
        <f t="shared" ca="1" si="30"/>
        <v>2.440148738701974</v>
      </c>
      <c r="P99" s="54">
        <f t="shared" ca="1" si="30"/>
        <v>8.8405657436386204E-2</v>
      </c>
      <c r="Q99" s="54">
        <f t="shared" ca="1" si="30"/>
        <v>0</v>
      </c>
      <c r="R99" s="55">
        <f t="shared" ca="1" si="30"/>
        <v>11.750989608000003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45305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45305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45305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2024-02-01T11:22:53Z</dcterms:modified>
</cp:coreProperties>
</file>